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28" activeTab="0"/>
  </bookViews>
  <sheets>
    <sheet name="1-1～2" sheetId="1" r:id="rId1"/>
    <sheet name="1-3" sheetId="2" r:id="rId2"/>
    <sheet name="1-4" sheetId="3" r:id="rId3"/>
  </sheets>
  <externalReferences>
    <externalReference r:id="rId6"/>
    <externalReference r:id="rId7"/>
  </externalReferences>
  <definedNames>
    <definedName name="_xlnm.Print_Area" localSheetId="1">'1-3'!$A$1:$AL$37</definedName>
    <definedName name="_xlnm.Print_Area" localSheetId="2">'1-4'!$A$1:$N$66</definedName>
  </definedNames>
  <calcPr fullCalcOnLoad="1"/>
</workbook>
</file>

<file path=xl/sharedStrings.xml><?xml version="1.0" encoding="utf-8"?>
<sst xmlns="http://schemas.openxmlformats.org/spreadsheetml/2006/main" count="581" uniqueCount="173">
  <si>
    <t>合計面積</t>
  </si>
  <si>
    <t>編入面積</t>
  </si>
  <si>
    <t>１－２．合併の状況</t>
  </si>
  <si>
    <t>東経</t>
  </si>
  <si>
    <t>北緯</t>
  </si>
  <si>
    <t>経緯度</t>
  </si>
  <si>
    <t>年月日</t>
  </si>
  <si>
    <t>変遷</t>
  </si>
  <si>
    <t>単位：k㎡</t>
  </si>
  <si>
    <t>名称</t>
  </si>
  <si>
    <t>所在地</t>
  </si>
  <si>
    <t>　本　庁</t>
  </si>
  <si>
    <t>　丹生川支所</t>
  </si>
  <si>
    <t>　清見支所</t>
  </si>
  <si>
    <t>　荘川支所</t>
  </si>
  <si>
    <t>　一之宮支所</t>
  </si>
  <si>
    <t>　久々野支所</t>
  </si>
  <si>
    <t>　朝日支所</t>
  </si>
  <si>
    <t>　高根支所</t>
  </si>
  <si>
    <t>　国府支所</t>
  </si>
  <si>
    <t>　上宝支所</t>
  </si>
  <si>
    <t>　花岡町2丁目18</t>
  </si>
  <si>
    <t>　丹生川町坊方2000</t>
  </si>
  <si>
    <t>　清見町三日町305</t>
  </si>
  <si>
    <t>　荘川町新渕430-1</t>
  </si>
  <si>
    <t>　一之宮町3100</t>
  </si>
  <si>
    <t>　久々野町無数河580-1</t>
  </si>
  <si>
    <t>　朝日町万石800</t>
  </si>
  <si>
    <t>　高根町上ケ洞428</t>
  </si>
  <si>
    <t>　上宝町本郷540</t>
  </si>
  <si>
    <t>ｍ</t>
  </si>
  <si>
    <t>137°16</t>
  </si>
  <si>
    <t>36°09</t>
  </si>
  <si>
    <t>137°18</t>
  </si>
  <si>
    <t>36°10</t>
  </si>
  <si>
    <t>137°11</t>
  </si>
  <si>
    <t>36°07</t>
  </si>
  <si>
    <t>136°57</t>
  </si>
  <si>
    <t>36°01</t>
  </si>
  <si>
    <t>137°14</t>
  </si>
  <si>
    <t>36°04</t>
  </si>
  <si>
    <t>36°02</t>
  </si>
  <si>
    <t>137°20</t>
  </si>
  <si>
    <t>36°05</t>
  </si>
  <si>
    <t>137°29</t>
  </si>
  <si>
    <t>137°12</t>
  </si>
  <si>
    <t>36°12</t>
  </si>
  <si>
    <t>137°21</t>
  </si>
  <si>
    <t>36°17</t>
  </si>
  <si>
    <t>１－１．位置</t>
  </si>
  <si>
    <t>　国府町広瀬町880-1</t>
  </si>
  <si>
    <t>　明治22年7月1日</t>
  </si>
  <si>
    <t>　大正15年10月1日</t>
  </si>
  <si>
    <t>　平成元年11月1日</t>
  </si>
  <si>
    <t>　昭和11年11月1日</t>
  </si>
  <si>
    <t>　昭和18年4月1日</t>
  </si>
  <si>
    <t>　昭和30年4月1日</t>
  </si>
  <si>
    <t>　平成17年2月1日</t>
  </si>
  <si>
    <t>　平成17年4月1日</t>
  </si>
  <si>
    <t>　町村制施行により高山町となる</t>
  </si>
  <si>
    <t>　灘村を編入</t>
  </si>
  <si>
    <t>　市制施行</t>
  </si>
  <si>
    <t>　上枝村を編入</t>
  </si>
  <si>
    <t>　大八賀村を編入</t>
  </si>
  <si>
    <t>　国土地理院公表により面積減少</t>
  </si>
  <si>
    <t>　丹生川村、清見村、荘川村、宮村、久々野町、</t>
  </si>
  <si>
    <t>　朝日村、高根村、国府町、上宝村を編入</t>
  </si>
  <si>
    <t>　旧丹生川村と旧安曇村との境界確定により面積減少</t>
  </si>
  <si>
    <t>　高山町と大名田町が合併</t>
  </si>
  <si>
    <t>　平成26年10月1日</t>
  </si>
  <si>
    <t>標高</t>
  </si>
  <si>
    <t>１－３．気象状況</t>
  </si>
  <si>
    <t>観測地点</t>
  </si>
  <si>
    <t>高山特別地域気象観測所（高山市桐生町）</t>
  </si>
  <si>
    <t>丹生川観測所</t>
  </si>
  <si>
    <t>清見観測所</t>
  </si>
  <si>
    <t>船山観測所</t>
  </si>
  <si>
    <t>六厩観測所</t>
  </si>
  <si>
    <t>宮之前観測所</t>
  </si>
  <si>
    <t>栃尾観測所</t>
  </si>
  <si>
    <t>天気</t>
  </si>
  <si>
    <t>気温</t>
  </si>
  <si>
    <t>相対湿度</t>
  </si>
  <si>
    <t>降水量</t>
  </si>
  <si>
    <t>日照時間</t>
  </si>
  <si>
    <t>有感地震
(震度1以上)</t>
  </si>
  <si>
    <t>快晴</t>
  </si>
  <si>
    <t>曇天</t>
  </si>
  <si>
    <t>雨天</t>
  </si>
  <si>
    <t>平均</t>
  </si>
  <si>
    <t>最高</t>
  </si>
  <si>
    <t>最低</t>
  </si>
  <si>
    <t>平均</t>
  </si>
  <si>
    <t>年降水量</t>
  </si>
  <si>
    <t>最大日降水量</t>
  </si>
  <si>
    <t>年間日照時間</t>
  </si>
  <si>
    <t>最大日
降水量</t>
  </si>
  <si>
    <t>年間
日照時間</t>
  </si>
  <si>
    <t>日</t>
  </si>
  <si>
    <t>℃</t>
  </si>
  <si>
    <t>％</t>
  </si>
  <si>
    <t>㎜</t>
  </si>
  <si>
    <t>時間</t>
  </si>
  <si>
    <t>回</t>
  </si>
  <si>
    <t>平成10年</t>
  </si>
  <si>
    <t>14</t>
  </si>
  <si>
    <t>2,021]</t>
  </si>
  <si>
    <t>154]</t>
  </si>
  <si>
    <t>15</t>
  </si>
  <si>
    <t>16</t>
  </si>
  <si>
    <t>※11</t>
  </si>
  <si>
    <t>※147</t>
  </si>
  <si>
    <t>87]</t>
  </si>
  <si>
    <t>-</t>
  </si>
  <si>
    <t>1,585.3 ]</t>
  </si>
  <si>
    <t>8.8]</t>
  </si>
  <si>
    <t>-20.8]</t>
  </si>
  <si>
    <t>3,014.5]</t>
  </si>
  <si>
    <t>154.0]</t>
  </si>
  <si>
    <t>1,462.4]</t>
  </si>
  <si>
    <t>10.9]</t>
  </si>
  <si>
    <t>-12.1]</t>
  </si>
  <si>
    <t>2,433.5]</t>
  </si>
  <si>
    <t>96.5]</t>
  </si>
  <si>
    <t>1,463.4]</t>
  </si>
  <si>
    <t>1,576.2 ]</t>
  </si>
  <si>
    <t>8.5</t>
  </si>
  <si>
    <t>1,959.0]</t>
  </si>
  <si>
    <t>117.5]</t>
  </si>
  <si>
    <t>2,363.5]</t>
  </si>
  <si>
    <t>92.0]</t>
  </si>
  <si>
    <t>-</t>
  </si>
  <si>
    <t>令和2年</t>
  </si>
  <si>
    <t>令和2年</t>
  </si>
  <si>
    <t>1443.0 ]</t>
  </si>
  <si>
    <t>1,536.8 ]</t>
  </si>
  <si>
    <t>1,447.3 ]</t>
  </si>
  <si>
    <t>資料：岐阜地方気象台</t>
  </si>
  <si>
    <t>（注1）雨天日数は日降水量0.5mm以上の日数で、雪・みぞれ・あられ等を含む。</t>
  </si>
  <si>
    <t>（注1） ]のある値は、資料不足値を表す。
　　　　資料不足値は、統計値を求める対象となる資料が許容する資料数を満たさない場合です。
　　　　資料不足値には十分な信頼性がありませんので、ご利用に際しては十分留意願います。</t>
  </si>
  <si>
    <t>（注2）快晴日数は日平均雲量が1.5未満、曇天日数は日平均雲量が8.5以上の日で、雨天日数とは算出方法が異
         なるため、快晴、曇天、雨天日数を合計しても365日（うるう年の場合は366日）にはならない。</t>
  </si>
  <si>
    <t>（注3）高山測候所は平成17年10月1日から高山特別地域気象観測所となり、表中の※印で示す快晴、曇天日数は
         同年9月30日までの日数である。</t>
  </si>
  <si>
    <t>（注2）「           」は、観測場所の移転、観測方法の変更、測器の変更などの理由により、観測データがこの前後で
　　　　均質でない可能性がある。前後の値を比較する際には注意が必要である。
　　　　船山の平成14年は、移設前（1月1日～10月7日）までの合計降水量と最大日降水量です。</t>
  </si>
  <si>
    <t>（注2）「           」は、観測場所の移転、観測方法の変更、測器の変更などの理由により、観測データがこの前後で
　　　　均質でない可能性がある。前後の値を比較する際には注意が必要である。</t>
  </si>
  <si>
    <t>（注4） ]のある値は、資料不足値を表す。
　　　　資料不足値は、統計値を求める対象となる資料が許容する資料数を満たさない場合です。
　　　　資料不足値には十分な信頼性がありませんので、ご利用に際しては十分留意願います。</t>
  </si>
  <si>
    <t>（注3）平成20年3月26日より、丹生川、清見、船山、六厩、宮之前、栃尾の各観測所における降水量の単位が0.5
         ㎜に変更となった。
（注4）アメダスの日照時間の値は、令和3年3月1日までは日照計による実測値、3月2日以降は推計気象分布
　　　　（日照時間）からの推計値となった。</t>
  </si>
  <si>
    <t>（注3）平成20年3月26日より、丹生川、清見、船山、六厩、宮之前、栃尾の各観測所における降水量の単位が0.5
         ㎜に変更となった。
（注4）アメダスの日照時間の値は、令和3年3月1日までは日照計による実測値、3月2日以降は推計気象分布
　　　　（日照時間）からの推計値となった。</t>
  </si>
  <si>
    <r>
      <t>１－４．降雪・積雪の状況</t>
    </r>
  </si>
  <si>
    <t xml:space="preserve"> ［観測地点：高山特別地域気象観測所（高山市桐生町）］</t>
  </si>
  <si>
    <t>年度</t>
  </si>
  <si>
    <t>月</t>
  </si>
  <si>
    <t>降雪合計</t>
  </si>
  <si>
    <t>最深積雪</t>
  </si>
  <si>
    <t>（月）cm</t>
  </si>
  <si>
    <t>平成
17</t>
  </si>
  <si>
    <t>10月</t>
  </si>
  <si>
    <t>－</t>
  </si>
  <si>
    <t>11月</t>
  </si>
  <si>
    <t>12月</t>
  </si>
  <si>
    <t>1月</t>
  </si>
  <si>
    <t>2月</t>
  </si>
  <si>
    <t>3月</t>
  </si>
  <si>
    <t>4月</t>
  </si>
  <si>
    <t>合計</t>
  </si>
  <si>
    <t>最深積雪</t>
  </si>
  <si>
    <t>144）</t>
  </si>
  <si>
    <t>40）</t>
  </si>
  <si>
    <t>令和
2</t>
  </si>
  <si>
    <t xml:space="preserve">
4</t>
  </si>
  <si>
    <t>（注1）この表における「年度」とは、当該年10月から翌年4月までをいう。　　</t>
  </si>
  <si>
    <t>（注2）降雪合計および最深積雪が1㎝未満は0㎝、なしは「－」である。</t>
  </si>
  <si>
    <t>（注3）　）のある値は準正常値を表し、統計値を求める対象となる資料の
　　　　一部が欠けているが、許容する資料数を満たす場合である。</t>
  </si>
  <si>
    <t>資料：岐阜地方気象台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</si>
</sst>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
    <numFmt numFmtId="179" formatCode="mmm\-yyyy"/>
    <numFmt numFmtId="180" formatCode="[$-411]ggge&quot;年&quot;m&quot;月&quot;d&quot;日&quot;;@"/>
    <numFmt numFmtId="181" formatCode="#,##0_);[Red]\(#,##0\)"/>
    <numFmt numFmtId="182" formatCode="#,##0.0_ "/>
    <numFmt numFmtId="183" formatCode="#,##0.0_);[Red]\(#,##0.0\)"/>
    <numFmt numFmtId="184" formatCode="0.0_);[Red]\(0.0\)"/>
    <numFmt numFmtId="185" formatCode="0.0"/>
  </numFmts>
  <fonts count="53">
    <font>
      <sz val="11"/>
      <name val="ＭＳ Ｐゴシック"/>
      <family val="3"/>
    </font>
    <font>
      <sz val="6"/>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2"/>
      <name val="ＭＳ Ｐ明朝"/>
      <family val="1"/>
    </font>
    <font>
      <sz val="9"/>
      <name val="ＭＳ Ｐ明朝"/>
      <family val="1"/>
    </font>
    <font>
      <sz val="8"/>
      <name val="ＭＳ Ｐ明朝"/>
      <family val="1"/>
    </font>
    <font>
      <sz val="11"/>
      <name val="ＭＳ Ｐ明朝"/>
      <family val="1"/>
    </font>
    <font>
      <sz val="9"/>
      <color indexed="8"/>
      <name val="ＭＳ Ｐ明朝"/>
      <family val="1"/>
    </font>
    <font>
      <sz val="10"/>
      <name val="ＭＳ Ｐ明朝"/>
      <family val="1"/>
    </font>
    <font>
      <sz val="9"/>
      <color indexed="10"/>
      <name val="ＭＳ Ｐゴシック"/>
      <family val="3"/>
    </font>
    <font>
      <sz val="10"/>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color theme="1"/>
      <name val="ＭＳ Ｐ明朝"/>
      <family val="1"/>
    </font>
    <font>
      <sz val="9"/>
      <color rgb="FFFF0000"/>
      <name val="ＭＳ Ｐゴシック"/>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style="hair"/>
      <right style="hair"/>
      <top style="hair"/>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style="hair"/>
    </border>
    <border>
      <left style="hair"/>
      <right style="thin"/>
      <top style="thin"/>
      <bottom style="hair"/>
    </border>
    <border diagonalDown="1">
      <left style="thin"/>
      <right style="hair"/>
      <top>
        <color indexed="63"/>
      </top>
      <bottom style="hair"/>
      <diagonal style="hair"/>
    </border>
    <border>
      <left style="hair"/>
      <right style="hair"/>
      <top>
        <color indexed="63"/>
      </top>
      <bottom style="hair"/>
    </border>
    <border>
      <left style="hair"/>
      <right style="thin"/>
      <top>
        <color indexed="63"/>
      </top>
      <bottom style="hair"/>
    </border>
    <border diagonalDown="1">
      <left style="thin"/>
      <right style="hair"/>
      <top>
        <color indexed="63"/>
      </top>
      <bottom>
        <color indexed="63"/>
      </bottom>
      <diagonal style="hair"/>
    </border>
    <border>
      <left style="hair"/>
      <right style="hair"/>
      <top style="hair"/>
      <bottom style="hair"/>
    </border>
    <border diagonalDown="1">
      <left style="thin"/>
      <right style="hair"/>
      <top style="hair"/>
      <bottom style="thin"/>
      <diagonal style="hair"/>
    </border>
    <border>
      <left style="hair"/>
      <right style="thin"/>
      <top style="hair"/>
      <bottom style="thin"/>
    </border>
    <border diagonalDown="1">
      <left style="thin"/>
      <right style="hair"/>
      <top>
        <color indexed="63"/>
      </top>
      <bottom style="thin"/>
      <diagonal style="hair"/>
    </border>
    <border>
      <left style="hair"/>
      <right style="hair"/>
      <top style="mediumDashed">
        <color indexed="10"/>
      </top>
      <bottom>
        <color indexed="63"/>
      </bottom>
    </border>
    <border>
      <left style="hair"/>
      <right style="hair"/>
      <top style="mediumDashed">
        <color rgb="FFFF0000"/>
      </top>
      <bottom>
        <color indexed="63"/>
      </bottom>
    </border>
    <border>
      <left style="hair"/>
      <right style="thin"/>
      <top style="mediumDashed">
        <color rgb="FFFF0000"/>
      </top>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hair"/>
      <top>
        <color indexed="63"/>
      </top>
      <bottom style="hair"/>
    </border>
    <border>
      <left>
        <color indexed="63"/>
      </left>
      <right style="thin"/>
      <top>
        <color indexed="63"/>
      </top>
      <bottom style="hair"/>
    </border>
    <border>
      <left style="thin"/>
      <right style="hair"/>
      <top>
        <color indexed="63"/>
      </top>
      <bottom style="hair"/>
    </border>
    <border>
      <left>
        <color indexed="63"/>
      </left>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style="hair"/>
      <top style="hair"/>
      <bottom style="hair"/>
    </border>
    <border>
      <left>
        <color indexed="63"/>
      </left>
      <right style="hair"/>
      <top style="hair"/>
      <bottom style="thin"/>
    </border>
    <border>
      <left style="thin"/>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47" fillId="32" borderId="0" applyNumberFormat="0" applyBorder="0" applyAlignment="0" applyProtection="0"/>
  </cellStyleXfs>
  <cellXfs count="248">
    <xf numFmtId="0" fontId="0" fillId="0" borderId="0" xfId="0" applyAlignment="1">
      <alignment vertical="center"/>
    </xf>
    <xf numFmtId="0" fontId="48" fillId="0" borderId="0" xfId="0" applyFont="1" applyFill="1" applyAlignment="1">
      <alignment vertical="center"/>
    </xf>
    <xf numFmtId="0" fontId="48" fillId="0" borderId="0" xfId="0" applyFont="1" applyAlignment="1">
      <alignment vertical="center"/>
    </xf>
    <xf numFmtId="0" fontId="49" fillId="0" borderId="0" xfId="0" applyFont="1" applyFill="1" applyBorder="1" applyAlignment="1">
      <alignment vertical="center"/>
    </xf>
    <xf numFmtId="0" fontId="48" fillId="0" borderId="0" xfId="0" applyFont="1" applyFill="1" applyBorder="1" applyAlignment="1">
      <alignment vertical="center"/>
    </xf>
    <xf numFmtId="0" fontId="49" fillId="0" borderId="10" xfId="0" applyFont="1" applyFill="1" applyBorder="1" applyAlignment="1">
      <alignment horizontal="center" vertical="center"/>
    </xf>
    <xf numFmtId="0" fontId="48" fillId="0" borderId="0" xfId="0" applyFont="1" applyBorder="1" applyAlignment="1">
      <alignment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3" xfId="0" applyFont="1" applyFill="1" applyBorder="1" applyAlignment="1">
      <alignment vertical="center"/>
    </xf>
    <xf numFmtId="0" fontId="49" fillId="0" borderId="14" xfId="0" applyFont="1" applyFill="1" applyBorder="1" applyAlignment="1">
      <alignment horizontal="center" vertical="center"/>
    </xf>
    <xf numFmtId="0" fontId="49" fillId="0" borderId="15" xfId="0" applyFont="1" applyBorder="1" applyAlignment="1">
      <alignment vertical="center"/>
    </xf>
    <xf numFmtId="0" fontId="49" fillId="0" borderId="16" xfId="0" applyFont="1" applyFill="1" applyBorder="1" applyAlignment="1">
      <alignment horizontal="center" vertical="center"/>
    </xf>
    <xf numFmtId="0" fontId="49" fillId="0" borderId="17" xfId="0" applyFont="1" applyBorder="1" applyAlignment="1">
      <alignment horizontal="center" vertical="center"/>
    </xf>
    <xf numFmtId="0" fontId="49" fillId="0" borderId="17" xfId="0" applyFont="1" applyFill="1" applyBorder="1" applyAlignment="1">
      <alignment horizontal="center" vertical="center"/>
    </xf>
    <xf numFmtId="0" fontId="49" fillId="0" borderId="18" xfId="0" applyFont="1" applyBorder="1" applyAlignment="1">
      <alignment vertical="center"/>
    </xf>
    <xf numFmtId="0" fontId="49" fillId="0" borderId="19" xfId="0" applyFont="1" applyFill="1" applyBorder="1" applyAlignment="1">
      <alignment horizontal="center" vertical="center"/>
    </xf>
    <xf numFmtId="0" fontId="49" fillId="0" borderId="12" xfId="0" applyFont="1" applyBorder="1" applyAlignment="1">
      <alignment horizontal="center" vertical="center"/>
    </xf>
    <xf numFmtId="0" fontId="49" fillId="0" borderId="0" xfId="0" applyFont="1" applyFill="1" applyAlignment="1">
      <alignment vertical="center"/>
    </xf>
    <xf numFmtId="0" fontId="49" fillId="0" borderId="0" xfId="0" applyFont="1" applyAlignment="1">
      <alignment vertical="center"/>
    </xf>
    <xf numFmtId="0" fontId="49" fillId="0" borderId="0" xfId="0" applyFont="1" applyFill="1" applyAlignment="1">
      <alignment horizontal="right" vertical="center"/>
    </xf>
    <xf numFmtId="0" fontId="49" fillId="0" borderId="20"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13" xfId="0" applyFont="1" applyFill="1" applyBorder="1" applyAlignment="1">
      <alignment horizontal="left" vertical="center" shrinkToFit="1"/>
    </xf>
    <xf numFmtId="0" fontId="49" fillId="0" borderId="23" xfId="0" applyFont="1" applyFill="1" applyBorder="1" applyAlignment="1">
      <alignment vertical="center"/>
    </xf>
    <xf numFmtId="0" fontId="49" fillId="0" borderId="24" xfId="0" applyFont="1" applyBorder="1" applyAlignment="1">
      <alignment vertical="center"/>
    </xf>
    <xf numFmtId="0" fontId="49" fillId="0" borderId="25" xfId="0" applyFont="1" applyFill="1" applyBorder="1" applyAlignment="1">
      <alignment vertical="center"/>
    </xf>
    <xf numFmtId="0" fontId="49" fillId="0" borderId="14" xfId="0" applyFont="1" applyFill="1" applyBorder="1" applyAlignment="1">
      <alignment vertical="center"/>
    </xf>
    <xf numFmtId="0" fontId="49" fillId="0" borderId="10" xfId="0" applyFont="1" applyFill="1" applyBorder="1" applyAlignment="1">
      <alignment vertical="center"/>
    </xf>
    <xf numFmtId="49" fontId="49" fillId="0" borderId="15" xfId="0" applyNumberFormat="1" applyFont="1" applyFill="1" applyBorder="1" applyAlignment="1">
      <alignment horizontal="left" vertical="center" shrinkToFit="1"/>
    </xf>
    <xf numFmtId="0" fontId="49" fillId="0" borderId="26" xfId="0" applyFont="1" applyFill="1" applyBorder="1" applyAlignment="1">
      <alignment vertical="center"/>
    </xf>
    <xf numFmtId="0" fontId="49" fillId="0" borderId="0" xfId="0" applyFont="1" applyBorder="1" applyAlignment="1">
      <alignment vertical="center"/>
    </xf>
    <xf numFmtId="0" fontId="49" fillId="0" borderId="27" xfId="0" applyFont="1" applyFill="1" applyBorder="1" applyAlignment="1">
      <alignment vertical="center"/>
    </xf>
    <xf numFmtId="0" fontId="49" fillId="0" borderId="16" xfId="0" applyFont="1" applyFill="1" applyBorder="1" applyAlignment="1">
      <alignment vertical="center"/>
    </xf>
    <xf numFmtId="0" fontId="49" fillId="0" borderId="17" xfId="0" applyFont="1" applyFill="1" applyBorder="1" applyAlignment="1">
      <alignment vertical="center"/>
    </xf>
    <xf numFmtId="180" fontId="49" fillId="0" borderId="15" xfId="0" applyNumberFormat="1" applyFont="1" applyFill="1" applyBorder="1" applyAlignment="1">
      <alignment horizontal="left" vertical="center" shrinkToFit="1"/>
    </xf>
    <xf numFmtId="49" fontId="49" fillId="0" borderId="15" xfId="0" applyNumberFormat="1" applyFont="1" applyFill="1" applyBorder="1" applyAlignment="1">
      <alignment horizontal="left" vertical="center"/>
    </xf>
    <xf numFmtId="0" fontId="49" fillId="0" borderId="26" xfId="0" applyFont="1" applyFill="1" applyBorder="1" applyAlignment="1">
      <alignment horizontal="left" vertical="center"/>
    </xf>
    <xf numFmtId="0" fontId="49" fillId="0" borderId="27" xfId="0" applyFont="1" applyFill="1" applyBorder="1" applyAlignment="1">
      <alignment horizontal="left" vertical="center"/>
    </xf>
    <xf numFmtId="40" fontId="49" fillId="0" borderId="16" xfId="48" applyNumberFormat="1" applyFont="1" applyFill="1" applyBorder="1" applyAlignment="1">
      <alignment vertical="center"/>
    </xf>
    <xf numFmtId="40" fontId="49" fillId="0" borderId="17" xfId="48" applyNumberFormat="1" applyFont="1" applyFill="1" applyBorder="1" applyAlignment="1">
      <alignment vertical="center"/>
    </xf>
    <xf numFmtId="0" fontId="49" fillId="0" borderId="26" xfId="0" applyFont="1" applyBorder="1" applyAlignment="1">
      <alignment vertical="center"/>
    </xf>
    <xf numFmtId="0" fontId="49" fillId="0" borderId="27" xfId="0" applyFont="1" applyBorder="1" applyAlignment="1">
      <alignment vertical="center"/>
    </xf>
    <xf numFmtId="49" fontId="49" fillId="0" borderId="18" xfId="0" applyNumberFormat="1" applyFont="1" applyFill="1" applyBorder="1" applyAlignment="1">
      <alignment horizontal="lef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49" fillId="0" borderId="30" xfId="0" applyFont="1" applyFill="1" applyBorder="1" applyAlignment="1">
      <alignment vertical="center"/>
    </xf>
    <xf numFmtId="0" fontId="49" fillId="0" borderId="19" xfId="0" applyFont="1" applyFill="1" applyBorder="1" applyAlignment="1">
      <alignment vertical="center"/>
    </xf>
    <xf numFmtId="4" fontId="49" fillId="0" borderId="12" xfId="0" applyNumberFormat="1" applyFont="1" applyFill="1" applyBorder="1" applyAlignment="1">
      <alignment vertical="center"/>
    </xf>
    <xf numFmtId="0" fontId="48" fillId="0" borderId="0" xfId="0" applyFont="1" applyFill="1" applyAlignment="1">
      <alignment horizontal="left" vertical="center"/>
    </xf>
    <xf numFmtId="0" fontId="49" fillId="0" borderId="16" xfId="0" applyFont="1" applyBorder="1" applyAlignment="1">
      <alignment vertical="center"/>
    </xf>
    <xf numFmtId="0" fontId="49" fillId="0" borderId="19" xfId="0" applyFont="1" applyBorder="1" applyAlignment="1">
      <alignment vertical="center"/>
    </xf>
    <xf numFmtId="0" fontId="49" fillId="0" borderId="14"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14" xfId="0" applyFont="1" applyFill="1" applyBorder="1" applyAlignment="1">
      <alignment vertical="center"/>
    </xf>
    <xf numFmtId="181" fontId="0" fillId="0" borderId="0" xfId="60" applyNumberFormat="1" applyAlignment="1">
      <alignment vertical="center"/>
      <protection/>
    </xf>
    <xf numFmtId="181" fontId="21" fillId="0" borderId="0" xfId="60" applyNumberFormat="1" applyFont="1" applyAlignment="1">
      <alignment vertical="center"/>
      <protection/>
    </xf>
    <xf numFmtId="182" fontId="21" fillId="0" borderId="0" xfId="60" applyNumberFormat="1" applyFont="1" applyAlignment="1">
      <alignment vertical="center"/>
      <protection/>
    </xf>
    <xf numFmtId="183" fontId="21" fillId="0" borderId="0" xfId="60" applyNumberFormat="1" applyFont="1" applyAlignment="1">
      <alignment vertical="center"/>
      <protection/>
    </xf>
    <xf numFmtId="181" fontId="22" fillId="0" borderId="0" xfId="60" applyNumberFormat="1" applyFont="1" applyAlignment="1">
      <alignment vertical="center"/>
      <protection/>
    </xf>
    <xf numFmtId="181" fontId="23" fillId="0" borderId="0" xfId="60" applyNumberFormat="1" applyFont="1" applyAlignment="1">
      <alignment vertical="center"/>
      <protection/>
    </xf>
    <xf numFmtId="182" fontId="23" fillId="0" borderId="0" xfId="60" applyNumberFormat="1" applyFont="1" applyAlignment="1">
      <alignment vertical="center"/>
      <protection/>
    </xf>
    <xf numFmtId="183" fontId="23" fillId="0" borderId="0" xfId="60" applyNumberFormat="1" applyFont="1" applyAlignment="1">
      <alignment vertical="center"/>
      <protection/>
    </xf>
    <xf numFmtId="181" fontId="23" fillId="0" borderId="31" xfId="60" applyNumberFormat="1" applyFont="1" applyBorder="1" applyAlignment="1">
      <alignment horizontal="center" vertical="center"/>
      <protection/>
    </xf>
    <xf numFmtId="181" fontId="23" fillId="0" borderId="32" xfId="60" applyNumberFormat="1" applyFont="1" applyBorder="1" applyAlignment="1">
      <alignment horizontal="center" vertical="center"/>
      <protection/>
    </xf>
    <xf numFmtId="181" fontId="23" fillId="0" borderId="33" xfId="60" applyNumberFormat="1" applyFont="1" applyBorder="1" applyAlignment="1">
      <alignment horizontal="center" vertical="center"/>
      <protection/>
    </xf>
    <xf numFmtId="181" fontId="23" fillId="0" borderId="34" xfId="60" applyNumberFormat="1" applyFont="1" applyBorder="1" applyAlignment="1">
      <alignment horizontal="center" vertical="center"/>
      <protection/>
    </xf>
    <xf numFmtId="181" fontId="23" fillId="0" borderId="35" xfId="60" applyNumberFormat="1" applyFont="1" applyBorder="1" applyAlignment="1">
      <alignment horizontal="center" vertical="center"/>
      <protection/>
    </xf>
    <xf numFmtId="182" fontId="23" fillId="0" borderId="35" xfId="60" applyNumberFormat="1" applyFont="1" applyBorder="1" applyAlignment="1">
      <alignment horizontal="center" vertical="center"/>
      <protection/>
    </xf>
    <xf numFmtId="182" fontId="23" fillId="0" borderId="36" xfId="60" applyNumberFormat="1" applyFont="1" applyBorder="1" applyAlignment="1">
      <alignment horizontal="center" vertical="center"/>
      <protection/>
    </xf>
    <xf numFmtId="181" fontId="23" fillId="0" borderId="37" xfId="60" applyNumberFormat="1" applyFont="1" applyBorder="1" applyAlignment="1">
      <alignment vertical="center"/>
      <protection/>
    </xf>
    <xf numFmtId="181" fontId="23" fillId="0" borderId="38" xfId="60" applyNumberFormat="1" applyFont="1" applyBorder="1" applyAlignment="1">
      <alignment horizontal="center" vertical="center"/>
      <protection/>
    </xf>
    <xf numFmtId="182" fontId="23" fillId="0" borderId="38" xfId="60" applyNumberFormat="1" applyFont="1" applyBorder="1" applyAlignment="1">
      <alignment horizontal="center" vertical="center"/>
      <protection/>
    </xf>
    <xf numFmtId="181" fontId="24" fillId="0" borderId="38" xfId="60" applyNumberFormat="1" applyFont="1" applyBorder="1" applyAlignment="1">
      <alignment horizontal="center" vertical="center"/>
      <protection/>
    </xf>
    <xf numFmtId="183" fontId="23" fillId="0" borderId="38" xfId="60" applyNumberFormat="1" applyFont="1" applyBorder="1" applyAlignment="1">
      <alignment horizontal="center" vertical="center"/>
      <protection/>
    </xf>
    <xf numFmtId="181" fontId="23" fillId="0" borderId="38" xfId="60" applyNumberFormat="1" applyFont="1" applyBorder="1" applyAlignment="1">
      <alignment horizontal="center" vertical="center"/>
      <protection/>
    </xf>
    <xf numFmtId="181" fontId="23" fillId="0" borderId="39" xfId="60" applyNumberFormat="1" applyFont="1" applyBorder="1" applyAlignment="1">
      <alignment horizontal="center" vertical="center" wrapText="1"/>
      <protection/>
    </xf>
    <xf numFmtId="181" fontId="23" fillId="0" borderId="40" xfId="60" applyNumberFormat="1" applyFont="1" applyBorder="1" applyAlignment="1">
      <alignment horizontal="center" vertical="center"/>
      <protection/>
    </xf>
    <xf numFmtId="183" fontId="23" fillId="0" borderId="41" xfId="60" applyNumberFormat="1" applyFont="1" applyBorder="1" applyAlignment="1">
      <alignment horizontal="center" vertical="center"/>
      <protection/>
    </xf>
    <xf numFmtId="182" fontId="23" fillId="0" borderId="41" xfId="60" applyNumberFormat="1" applyFont="1" applyBorder="1" applyAlignment="1">
      <alignment horizontal="center" vertical="center"/>
      <protection/>
    </xf>
    <xf numFmtId="181" fontId="23" fillId="0" borderId="39" xfId="60" applyNumberFormat="1" applyFont="1" applyBorder="1" applyAlignment="1">
      <alignment horizontal="center" vertical="center"/>
      <protection/>
    </xf>
    <xf numFmtId="181" fontId="23" fillId="0" borderId="42" xfId="60" applyNumberFormat="1" applyFont="1" applyBorder="1" applyAlignment="1">
      <alignment vertical="center"/>
      <protection/>
    </xf>
    <xf numFmtId="181" fontId="23" fillId="0" borderId="11" xfId="60" applyNumberFormat="1" applyFont="1" applyBorder="1" applyAlignment="1">
      <alignment horizontal="center" vertical="center"/>
      <protection/>
    </xf>
    <xf numFmtId="182" fontId="23" fillId="0" borderId="11" xfId="60" applyNumberFormat="1" applyFont="1" applyBorder="1" applyAlignment="1">
      <alignment horizontal="center" vertical="center"/>
      <protection/>
    </xf>
    <xf numFmtId="0" fontId="23" fillId="0" borderId="11" xfId="0" applyFont="1" applyBorder="1" applyAlignment="1">
      <alignment horizontal="center" vertical="center"/>
    </xf>
    <xf numFmtId="183" fontId="23" fillId="0" borderId="11" xfId="60" applyNumberFormat="1" applyFont="1" applyBorder="1" applyAlignment="1">
      <alignment horizontal="center" vertical="center"/>
      <protection/>
    </xf>
    <xf numFmtId="183" fontId="23" fillId="0" borderId="11" xfId="60" applyNumberFormat="1" applyFont="1" applyBorder="1" applyAlignment="1">
      <alignment horizontal="center" vertical="center" shrinkToFit="1"/>
      <protection/>
    </xf>
    <xf numFmtId="181" fontId="23" fillId="0" borderId="11" xfId="60" applyNumberFormat="1" applyFont="1" applyBorder="1" applyAlignment="1">
      <alignment horizontal="center" vertical="center" shrinkToFit="1"/>
      <protection/>
    </xf>
    <xf numFmtId="0" fontId="25" fillId="0" borderId="43" xfId="0" applyFont="1" applyBorder="1" applyAlignment="1">
      <alignment horizontal="center" vertical="center"/>
    </xf>
    <xf numFmtId="181" fontId="23" fillId="0" borderId="44" xfId="60" applyNumberFormat="1" applyFont="1" applyBorder="1" applyAlignment="1">
      <alignment horizontal="center" vertical="center"/>
      <protection/>
    </xf>
    <xf numFmtId="183" fontId="23" fillId="0" borderId="11" xfId="60" applyNumberFormat="1" applyFont="1" applyBorder="1" applyAlignment="1">
      <alignment horizontal="center" vertical="center" wrapText="1"/>
      <protection/>
    </xf>
    <xf numFmtId="181" fontId="23" fillId="0" borderId="43" xfId="60" applyNumberFormat="1" applyFont="1" applyBorder="1" applyAlignment="1">
      <alignment horizontal="center" vertical="center" wrapText="1" shrinkToFit="1"/>
      <protection/>
    </xf>
    <xf numFmtId="181" fontId="23" fillId="0" borderId="11" xfId="60" applyNumberFormat="1" applyFont="1" applyBorder="1" applyAlignment="1">
      <alignment horizontal="center" vertical="center" wrapText="1" shrinkToFit="1"/>
      <protection/>
    </xf>
    <xf numFmtId="0" fontId="23" fillId="0" borderId="15" xfId="60" applyFont="1" applyBorder="1" applyAlignment="1">
      <alignment vertical="center"/>
      <protection/>
    </xf>
    <xf numFmtId="181" fontId="24" fillId="0" borderId="16" xfId="60" applyNumberFormat="1" applyFont="1" applyBorder="1" applyAlignment="1">
      <alignment horizontal="right" vertical="center"/>
      <protection/>
    </xf>
    <xf numFmtId="181" fontId="24" fillId="0" borderId="14" xfId="60" applyNumberFormat="1" applyFont="1" applyBorder="1" applyAlignment="1">
      <alignment horizontal="right" vertical="center"/>
      <protection/>
    </xf>
    <xf numFmtId="182" fontId="24" fillId="0" borderId="14" xfId="60" applyNumberFormat="1" applyFont="1" applyBorder="1" applyAlignment="1">
      <alignment horizontal="right" vertical="center"/>
      <protection/>
    </xf>
    <xf numFmtId="183" fontId="24" fillId="0" borderId="14" xfId="60" applyNumberFormat="1" applyFont="1" applyBorder="1" applyAlignment="1">
      <alignment horizontal="right" vertical="center"/>
      <protection/>
    </xf>
    <xf numFmtId="181" fontId="24" fillId="0" borderId="10" xfId="60" applyNumberFormat="1" applyFont="1" applyBorder="1" applyAlignment="1">
      <alignment horizontal="right" vertical="center"/>
      <protection/>
    </xf>
    <xf numFmtId="183" fontId="24" fillId="0" borderId="16" xfId="60" applyNumberFormat="1" applyFont="1" applyBorder="1" applyAlignment="1">
      <alignment horizontal="right" vertical="center"/>
      <protection/>
    </xf>
    <xf numFmtId="182" fontId="24" fillId="0" borderId="16" xfId="60" applyNumberFormat="1" applyFont="1" applyBorder="1" applyAlignment="1">
      <alignment horizontal="right" vertical="center"/>
      <protection/>
    </xf>
    <xf numFmtId="181" fontId="24" fillId="0" borderId="17" xfId="60" applyNumberFormat="1" applyFont="1" applyBorder="1" applyAlignment="1">
      <alignment horizontal="right" vertical="center"/>
      <protection/>
    </xf>
    <xf numFmtId="0" fontId="23" fillId="0" borderId="15" xfId="60" applyFont="1" applyBorder="1" applyAlignment="1">
      <alignment horizontal="center" vertical="center"/>
      <protection/>
    </xf>
    <xf numFmtId="0" fontId="23" fillId="0" borderId="16" xfId="60" applyFont="1" applyBorder="1" applyAlignment="1">
      <alignment vertical="center"/>
      <protection/>
    </xf>
    <xf numFmtId="178" fontId="23" fillId="0" borderId="16" xfId="60" applyNumberFormat="1" applyFont="1" applyBorder="1" applyAlignment="1">
      <alignment vertical="center"/>
      <protection/>
    </xf>
    <xf numFmtId="0" fontId="23" fillId="0" borderId="17" xfId="60" applyFont="1" applyBorder="1" applyAlignment="1">
      <alignment vertical="center"/>
      <protection/>
    </xf>
    <xf numFmtId="38" fontId="23" fillId="0" borderId="16" xfId="48" applyFont="1" applyFill="1" applyBorder="1" applyAlignment="1">
      <alignment vertical="center"/>
    </xf>
    <xf numFmtId="3" fontId="23" fillId="0" borderId="16" xfId="60" applyNumberFormat="1" applyFont="1" applyBorder="1" applyAlignment="1">
      <alignment vertical="center"/>
      <protection/>
    </xf>
    <xf numFmtId="178" fontId="23" fillId="0" borderId="17" xfId="60" applyNumberFormat="1" applyFont="1" applyBorder="1" applyAlignment="1">
      <alignment vertical="center"/>
      <protection/>
    </xf>
    <xf numFmtId="38" fontId="23" fillId="0" borderId="45" xfId="48" applyFont="1" applyFill="1" applyBorder="1" applyAlignment="1">
      <alignment horizontal="right" vertical="center"/>
    </xf>
    <xf numFmtId="178" fontId="23" fillId="0" borderId="46" xfId="60" applyNumberFormat="1" applyFont="1" applyBorder="1" applyAlignment="1">
      <alignment vertical="center"/>
      <protection/>
    </xf>
    <xf numFmtId="178" fontId="23" fillId="0" borderId="16" xfId="60" applyNumberFormat="1" applyFont="1" applyBorder="1" applyAlignment="1">
      <alignment horizontal="right" vertical="center"/>
      <protection/>
    </xf>
    <xf numFmtId="178" fontId="23" fillId="0" borderId="45" xfId="60" applyNumberFormat="1" applyFont="1" applyBorder="1" applyAlignment="1">
      <alignment horizontal="right" vertical="center"/>
      <protection/>
    </xf>
    <xf numFmtId="0" fontId="23" fillId="0" borderId="16" xfId="60" applyFont="1" applyBorder="1" applyAlignment="1">
      <alignment horizontal="right" vertical="center"/>
      <protection/>
    </xf>
    <xf numFmtId="38" fontId="23" fillId="0" borderId="16" xfId="48" applyFont="1" applyFill="1" applyBorder="1" applyAlignment="1">
      <alignment horizontal="right" vertical="center"/>
    </xf>
    <xf numFmtId="49" fontId="23" fillId="0" borderId="16" xfId="60" applyNumberFormat="1" applyFont="1" applyBorder="1" applyAlignment="1">
      <alignment horizontal="center" vertical="center"/>
      <protection/>
    </xf>
    <xf numFmtId="0" fontId="23" fillId="0" borderId="16" xfId="60" applyFont="1" applyBorder="1" applyAlignment="1">
      <alignment horizontal="center" vertical="center"/>
      <protection/>
    </xf>
    <xf numFmtId="183" fontId="23" fillId="0" borderId="16" xfId="48" applyNumberFormat="1" applyFont="1" applyFill="1" applyBorder="1" applyAlignment="1">
      <alignment horizontal="right" vertical="center"/>
    </xf>
    <xf numFmtId="183" fontId="23" fillId="0" borderId="16" xfId="60" applyNumberFormat="1" applyFont="1" applyBorder="1" applyAlignment="1">
      <alignment horizontal="right" vertical="center"/>
      <protection/>
    </xf>
    <xf numFmtId="182" fontId="23" fillId="0" borderId="16" xfId="60" applyNumberFormat="1" applyFont="1" applyBorder="1" applyAlignment="1">
      <alignment horizontal="right" vertical="center"/>
      <protection/>
    </xf>
    <xf numFmtId="183" fontId="23" fillId="0" borderId="17" xfId="60" applyNumberFormat="1" applyFont="1" applyBorder="1" applyAlignment="1">
      <alignment horizontal="right" vertical="center"/>
      <protection/>
    </xf>
    <xf numFmtId="178" fontId="23" fillId="0" borderId="17" xfId="60" applyNumberFormat="1" applyFont="1" applyBorder="1" applyAlignment="1">
      <alignment horizontal="right" vertical="center"/>
      <protection/>
    </xf>
    <xf numFmtId="182" fontId="23" fillId="0" borderId="16" xfId="48" applyNumberFormat="1" applyFont="1" applyFill="1" applyBorder="1" applyAlignment="1">
      <alignment horizontal="right" vertical="center"/>
    </xf>
    <xf numFmtId="182" fontId="23" fillId="0" borderId="45" xfId="48" applyNumberFormat="1" applyFont="1" applyFill="1" applyBorder="1" applyAlignment="1">
      <alignment horizontal="right" vertical="center"/>
    </xf>
    <xf numFmtId="183" fontId="23" fillId="0" borderId="47" xfId="60" applyNumberFormat="1" applyFont="1" applyBorder="1" applyAlignment="1">
      <alignment horizontal="right" vertical="center"/>
      <protection/>
    </xf>
    <xf numFmtId="178" fontId="23" fillId="0" borderId="46" xfId="60" applyNumberFormat="1" applyFont="1" applyBorder="1" applyAlignment="1">
      <alignment horizontal="right" vertical="center"/>
      <protection/>
    </xf>
    <xf numFmtId="178" fontId="23" fillId="0" borderId="47" xfId="60" applyNumberFormat="1" applyFont="1" applyBorder="1" applyAlignment="1">
      <alignment horizontal="right" vertical="center"/>
      <protection/>
    </xf>
    <xf numFmtId="0" fontId="50" fillId="0" borderId="15" xfId="60" applyFont="1" applyBorder="1" applyAlignment="1">
      <alignment horizontal="center" vertical="center"/>
      <protection/>
    </xf>
    <xf numFmtId="183" fontId="50" fillId="0" borderId="16" xfId="48" applyNumberFormat="1" applyFont="1" applyFill="1" applyBorder="1" applyAlignment="1">
      <alignment horizontal="right" vertical="center"/>
    </xf>
    <xf numFmtId="183" fontId="50" fillId="0" borderId="16" xfId="60" applyNumberFormat="1" applyFont="1" applyBorder="1" applyAlignment="1">
      <alignment horizontal="right" vertical="center"/>
      <protection/>
    </xf>
    <xf numFmtId="182" fontId="50" fillId="0" borderId="16" xfId="60" applyNumberFormat="1" applyFont="1" applyBorder="1" applyAlignment="1">
      <alignment horizontal="right" vertical="center"/>
      <protection/>
    </xf>
    <xf numFmtId="183" fontId="50" fillId="0" borderId="17" xfId="60" applyNumberFormat="1" applyFont="1" applyBorder="1" applyAlignment="1">
      <alignment horizontal="right" vertical="center"/>
      <protection/>
    </xf>
    <xf numFmtId="49" fontId="50" fillId="0" borderId="16" xfId="60" applyNumberFormat="1" applyFont="1" applyBorder="1" applyAlignment="1">
      <alignment horizontal="center" vertical="center"/>
      <protection/>
    </xf>
    <xf numFmtId="0" fontId="50" fillId="0" borderId="16" xfId="60" applyFont="1" applyBorder="1" applyAlignment="1">
      <alignment horizontal="center" vertical="center"/>
      <protection/>
    </xf>
    <xf numFmtId="0" fontId="50" fillId="0" borderId="16" xfId="60" applyFont="1" applyBorder="1" applyAlignment="1">
      <alignment vertical="center"/>
      <protection/>
    </xf>
    <xf numFmtId="178" fontId="50" fillId="0" borderId="16" xfId="60" applyNumberFormat="1" applyFont="1" applyBorder="1" applyAlignment="1">
      <alignment vertical="center"/>
      <protection/>
    </xf>
    <xf numFmtId="178" fontId="50" fillId="0" borderId="16" xfId="60" applyNumberFormat="1" applyFont="1" applyBorder="1" applyAlignment="1">
      <alignment horizontal="right" vertical="center"/>
      <protection/>
    </xf>
    <xf numFmtId="0" fontId="50" fillId="0" borderId="17" xfId="60" applyFont="1" applyBorder="1" applyAlignment="1">
      <alignment vertical="center"/>
      <protection/>
    </xf>
    <xf numFmtId="178" fontId="50" fillId="0" borderId="17" xfId="60" applyNumberFormat="1" applyFont="1" applyBorder="1" applyAlignment="1">
      <alignment horizontal="right" vertical="center"/>
      <protection/>
    </xf>
    <xf numFmtId="0" fontId="23" fillId="0" borderId="16" xfId="0" applyFont="1" applyBorder="1" applyAlignment="1">
      <alignment vertical="center"/>
    </xf>
    <xf numFmtId="178" fontId="23" fillId="0" borderId="16" xfId="0" applyNumberFormat="1" applyFont="1" applyBorder="1" applyAlignment="1">
      <alignment vertical="center"/>
    </xf>
    <xf numFmtId="177" fontId="23" fillId="0" borderId="16" xfId="48" applyNumberFormat="1" applyFont="1" applyFill="1" applyBorder="1" applyAlignment="1">
      <alignment vertical="center"/>
    </xf>
    <xf numFmtId="0" fontId="23" fillId="0" borderId="48" xfId="0" applyFont="1" applyBorder="1" applyAlignment="1">
      <alignment vertical="center"/>
    </xf>
    <xf numFmtId="178" fontId="23" fillId="0" borderId="16" xfId="0" applyNumberFormat="1" applyFont="1" applyBorder="1" applyAlignment="1">
      <alignment horizontal="center" vertical="center"/>
    </xf>
    <xf numFmtId="176" fontId="23" fillId="0" borderId="16" xfId="0" applyNumberFormat="1" applyFont="1" applyBorder="1" applyAlignment="1">
      <alignment vertical="center"/>
    </xf>
    <xf numFmtId="184" fontId="23" fillId="0" borderId="16" xfId="0" applyNumberFormat="1" applyFont="1" applyBorder="1" applyAlignment="1">
      <alignment horizontal="right" vertical="center"/>
    </xf>
    <xf numFmtId="176" fontId="23" fillId="0" borderId="16" xfId="0" applyNumberFormat="1" applyFont="1" applyBorder="1" applyAlignment="1">
      <alignment horizontal="right" vertical="center"/>
    </xf>
    <xf numFmtId="178" fontId="23" fillId="0" borderId="17" xfId="0" applyNumberFormat="1" applyFont="1" applyBorder="1" applyAlignment="1">
      <alignment horizontal="center" vertical="center"/>
    </xf>
    <xf numFmtId="185" fontId="23" fillId="0" borderId="16" xfId="0" applyNumberFormat="1" applyFont="1" applyBorder="1" applyAlignment="1">
      <alignment vertical="center"/>
    </xf>
    <xf numFmtId="178" fontId="23" fillId="0" borderId="16" xfId="0" applyNumberFormat="1" applyFont="1" applyBorder="1" applyAlignment="1">
      <alignment horizontal="right" vertical="center"/>
    </xf>
    <xf numFmtId="178" fontId="23" fillId="0" borderId="17" xfId="0" applyNumberFormat="1" applyFont="1" applyBorder="1" applyAlignment="1">
      <alignment horizontal="right" vertical="center"/>
    </xf>
    <xf numFmtId="178" fontId="23" fillId="0" borderId="47" xfId="0" applyNumberFormat="1" applyFont="1" applyBorder="1" applyAlignment="1">
      <alignment horizontal="center" vertical="center"/>
    </xf>
    <xf numFmtId="0" fontId="23" fillId="0" borderId="18" xfId="60" applyFont="1" applyBorder="1" applyAlignment="1">
      <alignment horizontal="center" vertical="center"/>
      <protection/>
    </xf>
    <xf numFmtId="0" fontId="23" fillId="0" borderId="19" xfId="60" applyFont="1" applyBorder="1" applyAlignment="1">
      <alignment horizontal="center" vertical="center"/>
      <protection/>
    </xf>
    <xf numFmtId="0" fontId="23" fillId="0" borderId="19" xfId="0" applyFont="1" applyBorder="1" applyAlignment="1">
      <alignment vertical="center"/>
    </xf>
    <xf numFmtId="178" fontId="23" fillId="0" borderId="19" xfId="0" applyNumberFormat="1" applyFont="1" applyBorder="1" applyAlignment="1">
      <alignment vertical="center"/>
    </xf>
    <xf numFmtId="185" fontId="23" fillId="0" borderId="19" xfId="0" applyNumberFormat="1" applyFont="1" applyBorder="1" applyAlignment="1">
      <alignment vertical="center"/>
    </xf>
    <xf numFmtId="177" fontId="23" fillId="0" borderId="19" xfId="48" applyNumberFormat="1" applyFont="1" applyFill="1" applyBorder="1" applyAlignment="1">
      <alignment vertical="center"/>
    </xf>
    <xf numFmtId="0" fontId="23" fillId="0" borderId="49" xfId="0" applyFont="1" applyBorder="1" applyAlignment="1">
      <alignment vertical="center"/>
    </xf>
    <xf numFmtId="178" fontId="23" fillId="0" borderId="19" xfId="0" applyNumberFormat="1" applyFont="1" applyBorder="1" applyAlignment="1">
      <alignment horizontal="center" vertical="center"/>
    </xf>
    <xf numFmtId="176" fontId="23" fillId="0" borderId="19" xfId="0" applyNumberFormat="1" applyFont="1" applyBorder="1" applyAlignment="1">
      <alignment vertical="center"/>
    </xf>
    <xf numFmtId="183" fontId="23" fillId="0" borderId="19" xfId="60" applyNumberFormat="1" applyFont="1" applyBorder="1" applyAlignment="1">
      <alignment horizontal="right" vertical="center"/>
      <protection/>
    </xf>
    <xf numFmtId="184" fontId="23" fillId="0" borderId="19" xfId="0" applyNumberFormat="1" applyFont="1" applyBorder="1" applyAlignment="1">
      <alignment horizontal="right" vertical="center"/>
    </xf>
    <xf numFmtId="176" fontId="23" fillId="0" borderId="19" xfId="0" applyNumberFormat="1" applyFont="1" applyBorder="1" applyAlignment="1">
      <alignment horizontal="right" vertical="center"/>
    </xf>
    <xf numFmtId="178" fontId="23" fillId="0" borderId="12" xfId="0" applyNumberFormat="1" applyFont="1" applyBorder="1" applyAlignment="1">
      <alignment horizontal="center" vertical="center"/>
    </xf>
    <xf numFmtId="178" fontId="23" fillId="0" borderId="19" xfId="60" applyNumberFormat="1" applyFont="1" applyBorder="1" applyAlignment="1">
      <alignment vertical="center"/>
      <protection/>
    </xf>
    <xf numFmtId="178" fontId="23" fillId="0" borderId="12" xfId="60" applyNumberFormat="1" applyFont="1" applyBorder="1" applyAlignment="1">
      <alignment vertical="center"/>
      <protection/>
    </xf>
    <xf numFmtId="181" fontId="27" fillId="0" borderId="0" xfId="60" applyNumberFormat="1" applyFont="1" applyAlignment="1">
      <alignment horizontal="right" vertical="center"/>
      <protection/>
    </xf>
    <xf numFmtId="0" fontId="23" fillId="0" borderId="0" xfId="60" applyFont="1" applyAlignment="1">
      <alignment horizontal="center" vertical="center"/>
      <protection/>
    </xf>
    <xf numFmtId="38" fontId="23" fillId="0" borderId="0" xfId="48" applyFont="1" applyFill="1" applyBorder="1" applyAlignment="1">
      <alignment vertical="center"/>
    </xf>
    <xf numFmtId="38" fontId="23" fillId="0" borderId="0" xfId="48" applyFont="1" applyFill="1" applyBorder="1" applyAlignment="1">
      <alignment horizontal="right" vertical="center"/>
    </xf>
    <xf numFmtId="178" fontId="23" fillId="0" borderId="0" xfId="60" applyNumberFormat="1" applyFont="1" applyAlignment="1">
      <alignment vertical="center"/>
      <protection/>
    </xf>
    <xf numFmtId="3" fontId="23" fillId="0" borderId="0" xfId="60" applyNumberFormat="1" applyFont="1" applyAlignment="1">
      <alignment vertical="center"/>
      <protection/>
    </xf>
    <xf numFmtId="181" fontId="27" fillId="0" borderId="0" xfId="60" applyNumberFormat="1" applyFont="1" applyAlignment="1">
      <alignment vertical="center"/>
      <protection/>
    </xf>
    <xf numFmtId="181" fontId="27" fillId="0" borderId="0" xfId="60" applyNumberFormat="1" applyFont="1" applyAlignment="1">
      <alignment vertical="center" wrapText="1"/>
      <protection/>
    </xf>
    <xf numFmtId="181" fontId="27" fillId="0" borderId="0" xfId="60" applyNumberFormat="1" applyFont="1" applyAlignment="1">
      <alignment horizontal="left" vertical="center" wrapText="1"/>
      <protection/>
    </xf>
    <xf numFmtId="181" fontId="27" fillId="0" borderId="0" xfId="60" applyNumberFormat="1" applyFont="1" applyAlignment="1">
      <alignment vertical="top" wrapText="1"/>
      <protection/>
    </xf>
    <xf numFmtId="0" fontId="27" fillId="0" borderId="0" xfId="0" applyFont="1" applyAlignment="1">
      <alignment vertical="top"/>
    </xf>
    <xf numFmtId="181" fontId="27" fillId="0" borderId="0" xfId="60" applyNumberFormat="1" applyFont="1" applyAlignment="1">
      <alignment horizontal="left" vertical="top" wrapText="1"/>
      <protection/>
    </xf>
    <xf numFmtId="181" fontId="51" fillId="0" borderId="0" xfId="60" applyNumberFormat="1" applyFont="1" applyAlignment="1">
      <alignment vertical="center"/>
      <protection/>
    </xf>
    <xf numFmtId="182" fontId="51" fillId="0" borderId="0" xfId="60" applyNumberFormat="1" applyFont="1" applyAlignment="1">
      <alignment vertical="center"/>
      <protection/>
    </xf>
    <xf numFmtId="183" fontId="51" fillId="0" borderId="0" xfId="60" applyNumberFormat="1" applyFont="1" applyAlignment="1">
      <alignment vertical="center"/>
      <protection/>
    </xf>
    <xf numFmtId="181" fontId="0" fillId="0" borderId="0" xfId="61" applyNumberFormat="1">
      <alignment vertical="center"/>
      <protection/>
    </xf>
    <xf numFmtId="0" fontId="0" fillId="0" borderId="0" xfId="61">
      <alignment vertical="center"/>
      <protection/>
    </xf>
    <xf numFmtId="0" fontId="25" fillId="0" borderId="0" xfId="61" applyFont="1">
      <alignment vertical="center"/>
      <protection/>
    </xf>
    <xf numFmtId="0" fontId="25" fillId="0" borderId="0" xfId="61" applyFont="1" applyAlignment="1">
      <alignment horizontal="right" vertical="center"/>
      <protection/>
    </xf>
    <xf numFmtId="0" fontId="27" fillId="0" borderId="13" xfId="61" applyFont="1" applyBorder="1" applyAlignment="1">
      <alignment horizontal="center" vertical="center"/>
      <protection/>
    </xf>
    <xf numFmtId="0" fontId="27" fillId="0" borderId="14" xfId="61" applyFont="1" applyBorder="1" applyAlignment="1">
      <alignment horizontal="center" vertical="center"/>
      <protection/>
    </xf>
    <xf numFmtId="0" fontId="27" fillId="0" borderId="25" xfId="61" applyFont="1" applyBorder="1" applyAlignment="1">
      <alignment horizontal="center" vertical="center"/>
      <protection/>
    </xf>
    <xf numFmtId="0" fontId="27" fillId="0" borderId="10" xfId="61" applyFont="1" applyBorder="1" applyAlignment="1">
      <alignment horizontal="center" vertical="center"/>
      <protection/>
    </xf>
    <xf numFmtId="0" fontId="27" fillId="0" borderId="0" xfId="61" applyFont="1" applyAlignment="1">
      <alignment horizontal="center" vertical="center"/>
      <protection/>
    </xf>
    <xf numFmtId="0" fontId="29" fillId="0" borderId="0" xfId="61" applyFont="1">
      <alignment vertical="center"/>
      <protection/>
    </xf>
    <xf numFmtId="0" fontId="27" fillId="0" borderId="18" xfId="61" applyFont="1" applyBorder="1" applyAlignment="1">
      <alignment horizontal="center" vertical="center"/>
      <protection/>
    </xf>
    <xf numFmtId="0" fontId="27" fillId="0" borderId="19" xfId="61" applyFont="1" applyBorder="1" applyAlignment="1">
      <alignment horizontal="center" vertical="center"/>
      <protection/>
    </xf>
    <xf numFmtId="0" fontId="27" fillId="0" borderId="30" xfId="61" applyFont="1" applyBorder="1" applyAlignment="1">
      <alignment horizontal="center" vertical="center"/>
      <protection/>
    </xf>
    <xf numFmtId="0" fontId="27" fillId="0" borderId="12" xfId="61" applyFont="1" applyBorder="1" applyAlignment="1">
      <alignment horizontal="center" vertical="center"/>
      <protection/>
    </xf>
    <xf numFmtId="0" fontId="25" fillId="0" borderId="13" xfId="61" applyFont="1" applyBorder="1" applyAlignment="1">
      <alignment horizontal="center" vertical="center" wrapText="1"/>
      <protection/>
    </xf>
    <xf numFmtId="0" fontId="25" fillId="0" borderId="16" xfId="61" applyFont="1" applyBorder="1" applyAlignment="1">
      <alignment horizontal="right" vertical="center"/>
      <protection/>
    </xf>
    <xf numFmtId="0" fontId="25" fillId="0" borderId="27" xfId="61" applyFont="1" applyBorder="1" applyAlignment="1">
      <alignment horizontal="right" vertical="center"/>
      <protection/>
    </xf>
    <xf numFmtId="0" fontId="25" fillId="0" borderId="17" xfId="61" applyFont="1" applyBorder="1" applyAlignment="1">
      <alignment horizontal="right" vertical="center"/>
      <protection/>
    </xf>
    <xf numFmtId="49" fontId="0" fillId="0" borderId="0" xfId="61" applyNumberFormat="1">
      <alignment vertical="center"/>
      <protection/>
    </xf>
    <xf numFmtId="0" fontId="25" fillId="0" borderId="13" xfId="61" applyFont="1" applyBorder="1" applyAlignment="1">
      <alignment horizontal="center" vertical="center"/>
      <protection/>
    </xf>
    <xf numFmtId="0" fontId="25" fillId="0" borderId="50" xfId="61" applyFont="1" applyBorder="1" applyAlignment="1">
      <alignment horizontal="right" vertical="center"/>
      <protection/>
    </xf>
    <xf numFmtId="0" fontId="25" fillId="0" borderId="51" xfId="61" applyFont="1" applyBorder="1" applyAlignment="1">
      <alignment horizontal="right" vertical="center"/>
      <protection/>
    </xf>
    <xf numFmtId="49" fontId="25" fillId="0" borderId="52" xfId="61" applyNumberFormat="1" applyFont="1" applyBorder="1" applyAlignment="1">
      <alignment horizontal="right" vertical="center"/>
      <protection/>
    </xf>
    <xf numFmtId="49" fontId="25" fillId="0" borderId="51" xfId="61" applyNumberFormat="1" applyFont="1" applyBorder="1" applyAlignment="1">
      <alignment horizontal="right" vertical="center"/>
      <protection/>
    </xf>
    <xf numFmtId="0" fontId="25" fillId="0" borderId="15" xfId="61" applyFont="1" applyBorder="1" applyAlignment="1">
      <alignment horizontal="center" vertical="center" wrapText="1"/>
      <protection/>
    </xf>
    <xf numFmtId="0" fontId="25" fillId="0" borderId="15" xfId="61" applyFont="1" applyBorder="1" applyAlignment="1">
      <alignment horizontal="center" vertical="center"/>
      <protection/>
    </xf>
    <xf numFmtId="49" fontId="25" fillId="0" borderId="17" xfId="61" applyNumberFormat="1" applyFont="1" applyBorder="1" applyAlignment="1">
      <alignment horizontal="right" vertical="center"/>
      <protection/>
    </xf>
    <xf numFmtId="49" fontId="25" fillId="0" borderId="16" xfId="61" applyNumberFormat="1" applyFont="1" applyBorder="1" applyAlignment="1">
      <alignment horizontal="right" vertical="center"/>
      <protection/>
    </xf>
    <xf numFmtId="0" fontId="25" fillId="0" borderId="38" xfId="61" applyFont="1" applyBorder="1" applyAlignment="1">
      <alignment horizontal="right" vertical="center"/>
      <protection/>
    </xf>
    <xf numFmtId="0" fontId="25" fillId="0" borderId="53" xfId="61" applyFont="1" applyBorder="1" applyAlignment="1">
      <alignment horizontal="right" vertical="center"/>
      <protection/>
    </xf>
    <xf numFmtId="0" fontId="25" fillId="0" borderId="39" xfId="61" applyFont="1" applyBorder="1" applyAlignment="1">
      <alignment horizontal="right" vertical="center"/>
      <protection/>
    </xf>
    <xf numFmtId="49" fontId="25" fillId="0" borderId="54" xfId="61" applyNumberFormat="1" applyFont="1" applyBorder="1" applyAlignment="1">
      <alignment horizontal="right" vertical="center"/>
      <protection/>
    </xf>
    <xf numFmtId="49" fontId="25" fillId="0" borderId="38" xfId="61" applyNumberFormat="1" applyFont="1" applyBorder="1" applyAlignment="1">
      <alignment horizontal="right" vertical="center"/>
      <protection/>
    </xf>
    <xf numFmtId="49" fontId="27" fillId="0" borderId="38" xfId="61" applyNumberFormat="1" applyFont="1" applyBorder="1" applyAlignment="1">
      <alignment horizontal="center" vertical="center"/>
      <protection/>
    </xf>
    <xf numFmtId="49" fontId="25" fillId="0" borderId="39" xfId="61" applyNumberFormat="1" applyFont="1" applyBorder="1" applyAlignment="1">
      <alignment horizontal="right" vertical="center"/>
      <protection/>
    </xf>
    <xf numFmtId="49" fontId="25" fillId="0" borderId="53" xfId="61" applyNumberFormat="1" applyFont="1" applyBorder="1" applyAlignment="1">
      <alignment horizontal="right" vertical="center"/>
      <protection/>
    </xf>
    <xf numFmtId="0" fontId="25" fillId="0" borderId="55" xfId="61" applyFont="1" applyBorder="1" applyAlignment="1">
      <alignment horizontal="center" vertical="center" wrapText="1"/>
      <protection/>
    </xf>
    <xf numFmtId="49" fontId="27" fillId="0" borderId="41" xfId="61" applyNumberFormat="1" applyFont="1" applyBorder="1" applyAlignment="1">
      <alignment horizontal="center" vertical="center"/>
      <protection/>
    </xf>
    <xf numFmtId="0" fontId="25" fillId="0" borderId="56" xfId="61" applyFont="1" applyBorder="1" applyAlignment="1">
      <alignment horizontal="right" vertical="center"/>
      <protection/>
    </xf>
    <xf numFmtId="49" fontId="25" fillId="0" borderId="57" xfId="61" applyNumberFormat="1" applyFont="1" applyBorder="1" applyAlignment="1">
      <alignment horizontal="right" vertical="center"/>
      <protection/>
    </xf>
    <xf numFmtId="0" fontId="25" fillId="0" borderId="55" xfId="61" applyFont="1" applyBorder="1" applyAlignment="1">
      <alignment horizontal="center" vertical="center"/>
      <protection/>
    </xf>
    <xf numFmtId="49" fontId="25" fillId="0" borderId="56" xfId="61" applyNumberFormat="1" applyFont="1" applyBorder="1" applyAlignment="1">
      <alignment horizontal="right" vertical="center"/>
      <protection/>
    </xf>
    <xf numFmtId="0" fontId="25" fillId="0" borderId="58" xfId="61" applyFont="1" applyBorder="1" applyAlignment="1">
      <alignment horizontal="center" vertical="center"/>
      <protection/>
    </xf>
    <xf numFmtId="49" fontId="25" fillId="0" borderId="48" xfId="61" applyNumberFormat="1" applyFont="1" applyBorder="1" applyAlignment="1">
      <alignment horizontal="right" vertical="center"/>
      <protection/>
    </xf>
    <xf numFmtId="49" fontId="25" fillId="0" borderId="27" xfId="61" applyNumberFormat="1" applyFont="1" applyBorder="1" applyAlignment="1">
      <alignment horizontal="right" vertical="center"/>
      <protection/>
    </xf>
    <xf numFmtId="0" fontId="25" fillId="0" borderId="58" xfId="61" applyFont="1" applyBorder="1" applyAlignment="1">
      <alignment horizontal="center" vertical="center" wrapText="1"/>
      <protection/>
    </xf>
    <xf numFmtId="49" fontId="27" fillId="0" borderId="50" xfId="61" applyNumberFormat="1" applyFont="1" applyBorder="1" applyAlignment="1">
      <alignment horizontal="center" vertical="center"/>
      <protection/>
    </xf>
    <xf numFmtId="49" fontId="25" fillId="0" borderId="59" xfId="61" applyNumberFormat="1" applyFont="1" applyBorder="1" applyAlignment="1">
      <alignment horizontal="right" vertical="center"/>
      <protection/>
    </xf>
    <xf numFmtId="0" fontId="25" fillId="0" borderId="60" xfId="61" applyFont="1" applyBorder="1" applyAlignment="1">
      <alignment horizontal="center" vertical="center" wrapText="1"/>
      <protection/>
    </xf>
    <xf numFmtId="0" fontId="25" fillId="0" borderId="60" xfId="61" applyFont="1" applyBorder="1" applyAlignment="1">
      <alignment horizontal="center" vertical="center"/>
      <protection/>
    </xf>
    <xf numFmtId="0" fontId="25" fillId="0" borderId="54" xfId="61" applyFont="1" applyBorder="1" applyAlignment="1">
      <alignment horizontal="right" vertical="center"/>
      <protection/>
    </xf>
    <xf numFmtId="0" fontId="25" fillId="0" borderId="18" xfId="61" applyFont="1" applyBorder="1" applyAlignment="1">
      <alignment horizontal="center" vertical="center"/>
      <protection/>
    </xf>
    <xf numFmtId="49" fontId="27" fillId="0" borderId="11" xfId="61" applyNumberFormat="1" applyFont="1" applyBorder="1" applyAlignment="1">
      <alignment horizontal="center" vertical="center"/>
      <protection/>
    </xf>
    <xf numFmtId="0" fontId="25" fillId="0" borderId="61" xfId="61" applyFont="1" applyBorder="1" applyAlignment="1">
      <alignment horizontal="right" vertical="center"/>
      <protection/>
    </xf>
    <xf numFmtId="49" fontId="25" fillId="0" borderId="43" xfId="61" applyNumberFormat="1" applyFont="1" applyBorder="1" applyAlignment="1">
      <alignment horizontal="right" vertical="center"/>
      <protection/>
    </xf>
    <xf numFmtId="49" fontId="25" fillId="0" borderId="61" xfId="61" applyNumberFormat="1" applyFont="1" applyBorder="1" applyAlignment="1">
      <alignment horizontal="right" vertical="center"/>
      <protection/>
    </xf>
    <xf numFmtId="0" fontId="25" fillId="0" borderId="62" xfId="61" applyFont="1" applyBorder="1" applyAlignment="1">
      <alignment horizontal="center" vertical="center"/>
      <protection/>
    </xf>
    <xf numFmtId="49" fontId="27" fillId="0" borderId="0" xfId="61" applyNumberFormat="1" applyFont="1" applyAlignment="1">
      <alignment horizontal="left" vertical="center"/>
      <protection/>
    </xf>
    <xf numFmtId="0" fontId="27" fillId="0" borderId="0" xfId="61" applyFont="1">
      <alignment vertical="center"/>
      <protection/>
    </xf>
    <xf numFmtId="49" fontId="27" fillId="0" borderId="0" xfId="61" applyNumberFormat="1" applyFont="1">
      <alignment vertical="center"/>
      <protection/>
    </xf>
    <xf numFmtId="49" fontId="25" fillId="0" borderId="0" xfId="61" applyNumberFormat="1" applyFont="1">
      <alignment vertical="center"/>
      <protection/>
    </xf>
    <xf numFmtId="49" fontId="52" fillId="0" borderId="0" xfId="61" applyNumberFormat="1" applyFont="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4高山市のあらまし" xfId="60"/>
    <cellStyle name="標準_雪データ1970～"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476250</xdr:colOff>
      <xdr:row>35</xdr:row>
      <xdr:rowOff>104775</xdr:rowOff>
    </xdr:from>
    <xdr:to>
      <xdr:col>12</xdr:col>
      <xdr:colOff>581025</xdr:colOff>
      <xdr:row>35</xdr:row>
      <xdr:rowOff>114300</xdr:rowOff>
    </xdr:to>
    <xdr:pic>
      <xdr:nvPicPr>
        <xdr:cNvPr id="1" name="図 4"/>
        <xdr:cNvPicPr preferRelativeResize="1">
          <a:picLocks noChangeAspect="1"/>
        </xdr:cNvPicPr>
      </xdr:nvPicPr>
      <xdr:blipFill>
        <a:blip r:embed="rId1"/>
        <a:srcRect l="30018" t="40238" r="66613" b="58198"/>
        <a:stretch>
          <a:fillRect/>
        </a:stretch>
      </xdr:blipFill>
      <xdr:spPr>
        <a:xfrm>
          <a:off x="7115175" y="8658225"/>
          <a:ext cx="104775" cy="9525"/>
        </a:xfrm>
        <a:prstGeom prst="rect">
          <a:avLst/>
        </a:prstGeom>
        <a:noFill/>
        <a:ln w="9525" cmpd="sng">
          <a:noFill/>
        </a:ln>
      </xdr:spPr>
    </xdr:pic>
    <xdr:clientData/>
  </xdr:twoCellAnchor>
  <xdr:twoCellAnchor editAs="oneCell">
    <xdr:from>
      <xdr:col>12</xdr:col>
      <xdr:colOff>504825</xdr:colOff>
      <xdr:row>35</xdr:row>
      <xdr:rowOff>85725</xdr:rowOff>
    </xdr:from>
    <xdr:to>
      <xdr:col>13</xdr:col>
      <xdr:colOff>161925</xdr:colOff>
      <xdr:row>35</xdr:row>
      <xdr:rowOff>180975</xdr:rowOff>
    </xdr:to>
    <xdr:pic>
      <xdr:nvPicPr>
        <xdr:cNvPr id="2" name="図 4"/>
        <xdr:cNvPicPr preferRelativeResize="1">
          <a:picLocks noChangeAspect="1"/>
        </xdr:cNvPicPr>
      </xdr:nvPicPr>
      <xdr:blipFill>
        <a:blip r:embed="rId1"/>
        <a:srcRect l="30018" t="40238" r="66613" b="58198"/>
        <a:stretch>
          <a:fillRect/>
        </a:stretch>
      </xdr:blipFill>
      <xdr:spPr>
        <a:xfrm>
          <a:off x="7143750" y="8639175"/>
          <a:ext cx="238125" cy="95250"/>
        </a:xfrm>
        <a:prstGeom prst="rect">
          <a:avLst/>
        </a:prstGeom>
        <a:noFill/>
        <a:ln w="9525" cmpd="sng">
          <a:noFill/>
        </a:ln>
      </xdr:spPr>
    </xdr:pic>
    <xdr:clientData/>
  </xdr:twoCellAnchor>
  <xdr:twoCellAnchor editAs="oneCell">
    <xdr:from>
      <xdr:col>25</xdr:col>
      <xdr:colOff>476250</xdr:colOff>
      <xdr:row>35</xdr:row>
      <xdr:rowOff>85725</xdr:rowOff>
    </xdr:from>
    <xdr:to>
      <xdr:col>26</xdr:col>
      <xdr:colOff>190500</xdr:colOff>
      <xdr:row>35</xdr:row>
      <xdr:rowOff>190500</xdr:rowOff>
    </xdr:to>
    <xdr:pic>
      <xdr:nvPicPr>
        <xdr:cNvPr id="3" name="図 1"/>
        <xdr:cNvPicPr preferRelativeResize="1">
          <a:picLocks noChangeAspect="1"/>
        </xdr:cNvPicPr>
      </xdr:nvPicPr>
      <xdr:blipFill>
        <a:blip r:embed="rId2"/>
        <a:srcRect l="30018" t="40238" r="66613" b="58198"/>
        <a:stretch>
          <a:fillRect/>
        </a:stretch>
      </xdr:blipFill>
      <xdr:spPr>
        <a:xfrm>
          <a:off x="13820775" y="8639175"/>
          <a:ext cx="295275" cy="104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_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7"/>
  <sheetViews>
    <sheetView tabSelected="1" zoomScalePageLayoutView="0" workbookViewId="0" topLeftCell="A1">
      <selection activeCell="A1" sqref="A1"/>
    </sheetView>
  </sheetViews>
  <sheetFormatPr defaultColWidth="9.00390625" defaultRowHeight="15.75" customHeight="1"/>
  <cols>
    <col min="1" max="1" width="18.50390625" style="2" customWidth="1"/>
    <col min="2" max="2" width="23.00390625" style="2" customWidth="1"/>
    <col min="3" max="3" width="13.50390625" style="2" customWidth="1"/>
    <col min="4" max="6" width="10.625" style="2" customWidth="1"/>
    <col min="7" max="7" width="8.625" style="2" customWidth="1"/>
    <col min="8" max="16384" width="9.00390625" style="2" customWidth="1"/>
  </cols>
  <sheetData>
    <row r="1" spans="1:7" ht="15.75" customHeight="1">
      <c r="A1" s="1" t="s">
        <v>49</v>
      </c>
      <c r="B1" s="1"/>
      <c r="C1" s="1"/>
      <c r="D1" s="1"/>
      <c r="E1" s="1"/>
      <c r="F1" s="1"/>
      <c r="G1" s="1"/>
    </row>
    <row r="2" spans="1:7" ht="15.75" customHeight="1">
      <c r="A2" s="3"/>
      <c r="B2" s="3"/>
      <c r="C2" s="3"/>
      <c r="D2" s="3"/>
      <c r="E2" s="3"/>
      <c r="F2" s="3"/>
      <c r="G2" s="4"/>
    </row>
    <row r="3" spans="1:7" ht="15.75" customHeight="1">
      <c r="A3" s="55" t="s">
        <v>9</v>
      </c>
      <c r="B3" s="53" t="s">
        <v>10</v>
      </c>
      <c r="C3" s="53"/>
      <c r="D3" s="53" t="s">
        <v>5</v>
      </c>
      <c r="E3" s="53"/>
      <c r="F3" s="5" t="s">
        <v>70</v>
      </c>
      <c r="G3" s="6"/>
    </row>
    <row r="4" spans="1:6" ht="15.75" customHeight="1">
      <c r="A4" s="56"/>
      <c r="B4" s="57"/>
      <c r="C4" s="57"/>
      <c r="D4" s="7" t="s">
        <v>3</v>
      </c>
      <c r="E4" s="7" t="s">
        <v>4</v>
      </c>
      <c r="F4" s="8" t="s">
        <v>30</v>
      </c>
    </row>
    <row r="5" spans="1:6" ht="15.75" customHeight="1">
      <c r="A5" s="9" t="s">
        <v>11</v>
      </c>
      <c r="B5" s="58" t="s">
        <v>21</v>
      </c>
      <c r="C5" s="58"/>
      <c r="D5" s="10" t="s">
        <v>31</v>
      </c>
      <c r="E5" s="10" t="s">
        <v>32</v>
      </c>
      <c r="F5" s="5">
        <v>573</v>
      </c>
    </row>
    <row r="6" spans="1:6" ht="15.75" customHeight="1">
      <c r="A6" s="11" t="s">
        <v>12</v>
      </c>
      <c r="B6" s="51" t="s">
        <v>22</v>
      </c>
      <c r="C6" s="51"/>
      <c r="D6" s="12" t="s">
        <v>33</v>
      </c>
      <c r="E6" s="12" t="s">
        <v>34</v>
      </c>
      <c r="F6" s="13">
        <v>635</v>
      </c>
    </row>
    <row r="7" spans="1:6" ht="15.75" customHeight="1">
      <c r="A7" s="11" t="s">
        <v>13</v>
      </c>
      <c r="B7" s="51" t="s">
        <v>23</v>
      </c>
      <c r="C7" s="51"/>
      <c r="D7" s="12" t="s">
        <v>35</v>
      </c>
      <c r="E7" s="12" t="s">
        <v>36</v>
      </c>
      <c r="F7" s="14">
        <v>612</v>
      </c>
    </row>
    <row r="8" spans="1:6" ht="15.75" customHeight="1">
      <c r="A8" s="11" t="s">
        <v>14</v>
      </c>
      <c r="B8" s="51" t="s">
        <v>24</v>
      </c>
      <c r="C8" s="51"/>
      <c r="D8" s="12" t="s">
        <v>37</v>
      </c>
      <c r="E8" s="12" t="s">
        <v>38</v>
      </c>
      <c r="F8" s="14">
        <v>806</v>
      </c>
    </row>
    <row r="9" spans="1:6" ht="15.75" customHeight="1">
      <c r="A9" s="11" t="s">
        <v>15</v>
      </c>
      <c r="B9" s="51" t="s">
        <v>25</v>
      </c>
      <c r="C9" s="51"/>
      <c r="D9" s="12" t="s">
        <v>39</v>
      </c>
      <c r="E9" s="12" t="s">
        <v>40</v>
      </c>
      <c r="F9" s="14">
        <v>656</v>
      </c>
    </row>
    <row r="10" spans="1:6" ht="15.75" customHeight="1">
      <c r="A10" s="11" t="s">
        <v>16</v>
      </c>
      <c r="B10" s="51" t="s">
        <v>26</v>
      </c>
      <c r="C10" s="51"/>
      <c r="D10" s="12" t="s">
        <v>31</v>
      </c>
      <c r="E10" s="12" t="s">
        <v>41</v>
      </c>
      <c r="F10" s="14">
        <v>676</v>
      </c>
    </row>
    <row r="11" spans="1:6" ht="15.75" customHeight="1">
      <c r="A11" s="11" t="s">
        <v>17</v>
      </c>
      <c r="B11" s="51" t="s">
        <v>27</v>
      </c>
      <c r="C11" s="51"/>
      <c r="D11" s="12" t="s">
        <v>42</v>
      </c>
      <c r="E11" s="12" t="s">
        <v>43</v>
      </c>
      <c r="F11" s="14">
        <v>729</v>
      </c>
    </row>
    <row r="12" spans="1:6" ht="15.75" customHeight="1">
      <c r="A12" s="11" t="s">
        <v>18</v>
      </c>
      <c r="B12" s="51" t="s">
        <v>28</v>
      </c>
      <c r="C12" s="51"/>
      <c r="D12" s="12" t="s">
        <v>44</v>
      </c>
      <c r="E12" s="12" t="s">
        <v>41</v>
      </c>
      <c r="F12" s="14">
        <v>990</v>
      </c>
    </row>
    <row r="13" spans="1:6" ht="15.75" customHeight="1">
      <c r="A13" s="11" t="s">
        <v>19</v>
      </c>
      <c r="B13" s="51" t="s">
        <v>50</v>
      </c>
      <c r="C13" s="51"/>
      <c r="D13" s="12" t="s">
        <v>45</v>
      </c>
      <c r="E13" s="12" t="s">
        <v>46</v>
      </c>
      <c r="F13" s="13">
        <v>510</v>
      </c>
    </row>
    <row r="14" spans="1:6" ht="15.75" customHeight="1">
      <c r="A14" s="15" t="s">
        <v>20</v>
      </c>
      <c r="B14" s="52" t="s">
        <v>29</v>
      </c>
      <c r="C14" s="52"/>
      <c r="D14" s="16" t="s">
        <v>47</v>
      </c>
      <c r="E14" s="16" t="s">
        <v>48</v>
      </c>
      <c r="F14" s="17">
        <v>627</v>
      </c>
    </row>
    <row r="19" spans="1:7" ht="15.75" customHeight="1">
      <c r="A19" s="1" t="s">
        <v>2</v>
      </c>
      <c r="B19" s="1"/>
      <c r="C19" s="1"/>
      <c r="D19" s="1"/>
      <c r="E19" s="1"/>
      <c r="F19" s="1"/>
      <c r="G19" s="1"/>
    </row>
    <row r="20" spans="1:6" ht="15.75" customHeight="1">
      <c r="A20" s="3"/>
      <c r="B20" s="3"/>
      <c r="C20" s="3"/>
      <c r="D20" s="18"/>
      <c r="E20" s="19"/>
      <c r="F20" s="20" t="s">
        <v>8</v>
      </c>
    </row>
    <row r="21" spans="1:6" ht="15.75" customHeight="1">
      <c r="A21" s="21" t="s">
        <v>6</v>
      </c>
      <c r="B21" s="54" t="s">
        <v>7</v>
      </c>
      <c r="C21" s="54"/>
      <c r="D21" s="54"/>
      <c r="E21" s="22" t="s">
        <v>1</v>
      </c>
      <c r="F21" s="23" t="s">
        <v>0</v>
      </c>
    </row>
    <row r="22" spans="1:6" ht="15.75" customHeight="1">
      <c r="A22" s="24" t="s">
        <v>51</v>
      </c>
      <c r="B22" s="25" t="s">
        <v>59</v>
      </c>
      <c r="C22" s="26"/>
      <c r="D22" s="27"/>
      <c r="E22" s="28"/>
      <c r="F22" s="29">
        <v>2.59</v>
      </c>
    </row>
    <row r="23" spans="1:6" ht="15.75" customHeight="1">
      <c r="A23" s="30" t="s">
        <v>52</v>
      </c>
      <c r="B23" s="31" t="s">
        <v>60</v>
      </c>
      <c r="C23" s="32"/>
      <c r="D23" s="33"/>
      <c r="E23" s="34">
        <v>8.43</v>
      </c>
      <c r="F23" s="35">
        <v>11.02</v>
      </c>
    </row>
    <row r="24" spans="1:6" ht="15.75" customHeight="1">
      <c r="A24" s="30" t="s">
        <v>54</v>
      </c>
      <c r="B24" s="31" t="s">
        <v>68</v>
      </c>
      <c r="C24" s="32"/>
      <c r="D24" s="33"/>
      <c r="E24" s="34">
        <v>31.86</v>
      </c>
      <c r="F24" s="35">
        <v>42.88</v>
      </c>
    </row>
    <row r="25" spans="1:6" ht="15.75" customHeight="1">
      <c r="A25" s="30"/>
      <c r="B25" s="31" t="s">
        <v>61</v>
      </c>
      <c r="C25" s="32"/>
      <c r="D25" s="33"/>
      <c r="E25" s="34"/>
      <c r="F25" s="35"/>
    </row>
    <row r="26" spans="1:6" ht="15.75" customHeight="1">
      <c r="A26" s="30" t="s">
        <v>55</v>
      </c>
      <c r="B26" s="31" t="s">
        <v>62</v>
      </c>
      <c r="C26" s="32"/>
      <c r="D26" s="33"/>
      <c r="E26" s="34">
        <v>33.22</v>
      </c>
      <c r="F26" s="35">
        <v>76.1</v>
      </c>
    </row>
    <row r="27" spans="1:6" ht="15.75" customHeight="1">
      <c r="A27" s="30" t="s">
        <v>56</v>
      </c>
      <c r="B27" s="31" t="s">
        <v>63</v>
      </c>
      <c r="C27" s="32"/>
      <c r="D27" s="33"/>
      <c r="E27" s="34">
        <v>64.37</v>
      </c>
      <c r="F27" s="35">
        <v>140.47</v>
      </c>
    </row>
    <row r="28" spans="1:6" ht="15.75" customHeight="1">
      <c r="A28" s="36" t="s">
        <v>53</v>
      </c>
      <c r="B28" s="31" t="s">
        <v>64</v>
      </c>
      <c r="C28" s="32"/>
      <c r="D28" s="33"/>
      <c r="E28" s="34"/>
      <c r="F28" s="35">
        <v>139.57</v>
      </c>
    </row>
    <row r="29" spans="1:7" ht="15.75" customHeight="1">
      <c r="A29" s="37" t="s">
        <v>57</v>
      </c>
      <c r="B29" s="38" t="s">
        <v>65</v>
      </c>
      <c r="C29" s="32"/>
      <c r="D29" s="39"/>
      <c r="E29" s="40">
        <v>2039.78</v>
      </c>
      <c r="F29" s="41">
        <v>2179.35</v>
      </c>
      <c r="G29" s="1"/>
    </row>
    <row r="30" spans="1:7" ht="15.75" customHeight="1">
      <c r="A30" s="37"/>
      <c r="B30" s="38" t="s">
        <v>66</v>
      </c>
      <c r="C30" s="32"/>
      <c r="D30" s="39"/>
      <c r="E30" s="40"/>
      <c r="F30" s="41"/>
      <c r="G30" s="1"/>
    </row>
    <row r="31" spans="1:7" ht="15.75" customHeight="1">
      <c r="A31" s="37" t="s">
        <v>58</v>
      </c>
      <c r="B31" s="42" t="s">
        <v>67</v>
      </c>
      <c r="C31" s="32"/>
      <c r="D31" s="43"/>
      <c r="E31" s="34"/>
      <c r="F31" s="41">
        <v>2177.67</v>
      </c>
      <c r="G31" s="1"/>
    </row>
    <row r="32" spans="1:7" ht="15.75" customHeight="1">
      <c r="A32" s="44" t="s">
        <v>69</v>
      </c>
      <c r="B32" s="45" t="s">
        <v>64</v>
      </c>
      <c r="C32" s="46"/>
      <c r="D32" s="47"/>
      <c r="E32" s="48"/>
      <c r="F32" s="49">
        <v>2177.61</v>
      </c>
      <c r="G32" s="1"/>
    </row>
    <row r="33" spans="1:7" ht="15.75" customHeight="1">
      <c r="A33" s="50"/>
      <c r="B33" s="1"/>
      <c r="C33" s="1"/>
      <c r="D33" s="1"/>
      <c r="E33" s="1"/>
      <c r="F33" s="1"/>
      <c r="G33" s="1"/>
    </row>
    <row r="34" spans="1:6" ht="15.75" customHeight="1">
      <c r="A34" s="1"/>
      <c r="B34" s="1"/>
      <c r="C34" s="1"/>
      <c r="D34" s="1"/>
      <c r="E34" s="1"/>
      <c r="F34" s="1"/>
    </row>
    <row r="35" spans="1:7" ht="15.75" customHeight="1">
      <c r="A35" s="1"/>
      <c r="B35" s="1"/>
      <c r="C35" s="1"/>
      <c r="D35" s="1"/>
      <c r="E35" s="1"/>
      <c r="F35" s="1"/>
      <c r="G35" s="1"/>
    </row>
    <row r="36" spans="1:7" ht="15.75" customHeight="1">
      <c r="A36" s="1"/>
      <c r="B36" s="1"/>
      <c r="C36" s="1"/>
      <c r="D36" s="1"/>
      <c r="E36" s="1"/>
      <c r="F36" s="1"/>
      <c r="G36" s="1"/>
    </row>
    <row r="37" spans="1:7" ht="15.75" customHeight="1">
      <c r="A37" s="1"/>
      <c r="B37" s="1"/>
      <c r="C37" s="1"/>
      <c r="D37" s="1"/>
      <c r="E37" s="1"/>
      <c r="F37" s="1"/>
      <c r="G37" s="1"/>
    </row>
  </sheetData>
  <sheetProtection/>
  <mergeCells count="14">
    <mergeCell ref="B21:D21"/>
    <mergeCell ref="A3:A4"/>
    <mergeCell ref="B3:C4"/>
    <mergeCell ref="B5:C5"/>
    <mergeCell ref="B6:C6"/>
    <mergeCell ref="B7:C7"/>
    <mergeCell ref="B8:C8"/>
    <mergeCell ref="B9:C9"/>
    <mergeCell ref="B10:C10"/>
    <mergeCell ref="B11:C11"/>
    <mergeCell ref="B12:C12"/>
    <mergeCell ref="B13:C13"/>
    <mergeCell ref="B14:C14"/>
    <mergeCell ref="D3:E3"/>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39"/>
  <sheetViews>
    <sheetView view="pageBreakPreview" zoomScaleSheetLayoutView="100" zoomScalePageLayoutView="0" workbookViewId="0" topLeftCell="A1">
      <selection activeCell="A1" sqref="A1"/>
    </sheetView>
  </sheetViews>
  <sheetFormatPr defaultColWidth="9.00390625" defaultRowHeight="19.5" customHeight="1"/>
  <cols>
    <col min="1" max="1" width="7.625" style="60" customWidth="1"/>
    <col min="2" max="4" width="5.75390625" style="60" customWidth="1"/>
    <col min="5" max="7" width="7.00390625" style="61" customWidth="1"/>
    <col min="8" max="8" width="7.00390625" style="60" customWidth="1"/>
    <col min="9" max="10" width="8.375" style="62" customWidth="1"/>
    <col min="11" max="11" width="8.375" style="60" customWidth="1"/>
    <col min="12" max="12" width="9.125" style="60" customWidth="1"/>
    <col min="13" max="13" width="7.625" style="60" customWidth="1"/>
    <col min="14" max="15" width="6.625" style="60" customWidth="1"/>
    <col min="16" max="17" width="6.625" style="61" customWidth="1"/>
    <col min="18" max="19" width="6.625" style="62" customWidth="1"/>
    <col min="20" max="24" width="6.625" style="60" customWidth="1"/>
    <col min="25" max="25" width="7.50390625" style="60" customWidth="1"/>
    <col min="26" max="26" width="7.625" style="60" customWidth="1"/>
    <col min="27" max="31" width="6.625" style="60" customWidth="1"/>
    <col min="32" max="32" width="7.25390625" style="60" customWidth="1"/>
    <col min="33" max="37" width="6.625" style="60" customWidth="1"/>
    <col min="38" max="38" width="7.50390625" style="60" customWidth="1"/>
    <col min="39" max="16384" width="9.00390625" style="60" customWidth="1"/>
  </cols>
  <sheetData>
    <row r="1" ht="19.5" customHeight="1">
      <c r="A1" s="59" t="s">
        <v>71</v>
      </c>
    </row>
    <row r="2" spans="1:12" ht="19.5" customHeight="1">
      <c r="A2" s="63"/>
      <c r="B2" s="64"/>
      <c r="C2" s="64"/>
      <c r="D2" s="64"/>
      <c r="E2" s="65"/>
      <c r="F2" s="65"/>
      <c r="G2" s="65"/>
      <c r="H2" s="64"/>
      <c r="I2" s="66"/>
      <c r="J2" s="66"/>
      <c r="K2" s="64"/>
      <c r="L2" s="64"/>
    </row>
    <row r="3" spans="1:38" ht="19.5" customHeight="1">
      <c r="A3" s="67" t="s">
        <v>72</v>
      </c>
      <c r="B3" s="68" t="s">
        <v>73</v>
      </c>
      <c r="C3" s="69"/>
      <c r="D3" s="69"/>
      <c r="E3" s="69"/>
      <c r="F3" s="69"/>
      <c r="G3" s="69"/>
      <c r="H3" s="69"/>
      <c r="I3" s="69"/>
      <c r="J3" s="69"/>
      <c r="K3" s="69"/>
      <c r="L3" s="70"/>
      <c r="M3" s="67" t="s">
        <v>72</v>
      </c>
      <c r="N3" s="71" t="s">
        <v>74</v>
      </c>
      <c r="O3" s="71"/>
      <c r="P3" s="71" t="s">
        <v>75</v>
      </c>
      <c r="Q3" s="71"/>
      <c r="R3" s="71" t="s">
        <v>76</v>
      </c>
      <c r="S3" s="71"/>
      <c r="T3" s="72" t="s">
        <v>77</v>
      </c>
      <c r="U3" s="72"/>
      <c r="V3" s="72"/>
      <c r="W3" s="72"/>
      <c r="X3" s="72"/>
      <c r="Y3" s="73"/>
      <c r="Z3" s="67" t="s">
        <v>72</v>
      </c>
      <c r="AA3" s="72" t="s">
        <v>78</v>
      </c>
      <c r="AB3" s="72"/>
      <c r="AC3" s="72"/>
      <c r="AD3" s="72"/>
      <c r="AE3" s="72"/>
      <c r="AF3" s="72"/>
      <c r="AG3" s="72" t="s">
        <v>79</v>
      </c>
      <c r="AH3" s="72"/>
      <c r="AI3" s="72"/>
      <c r="AJ3" s="72"/>
      <c r="AK3" s="72"/>
      <c r="AL3" s="73"/>
    </row>
    <row r="4" spans="1:38" ht="19.5" customHeight="1">
      <c r="A4" s="74"/>
      <c r="B4" s="75" t="s">
        <v>80</v>
      </c>
      <c r="C4" s="75"/>
      <c r="D4" s="75"/>
      <c r="E4" s="76" t="s">
        <v>81</v>
      </c>
      <c r="F4" s="76"/>
      <c r="G4" s="76"/>
      <c r="H4" s="77" t="s">
        <v>82</v>
      </c>
      <c r="I4" s="78" t="s">
        <v>83</v>
      </c>
      <c r="J4" s="78"/>
      <c r="K4" s="79" t="s">
        <v>84</v>
      </c>
      <c r="L4" s="80" t="s">
        <v>85</v>
      </c>
      <c r="M4" s="81"/>
      <c r="N4" s="82" t="s">
        <v>83</v>
      </c>
      <c r="O4" s="82"/>
      <c r="P4" s="82" t="s">
        <v>83</v>
      </c>
      <c r="Q4" s="82"/>
      <c r="R4" s="82" t="s">
        <v>83</v>
      </c>
      <c r="S4" s="82"/>
      <c r="T4" s="83" t="s">
        <v>81</v>
      </c>
      <c r="U4" s="83"/>
      <c r="V4" s="83"/>
      <c r="W4" s="82" t="s">
        <v>83</v>
      </c>
      <c r="X4" s="82"/>
      <c r="Y4" s="84" t="s">
        <v>84</v>
      </c>
      <c r="Z4" s="81"/>
      <c r="AA4" s="83" t="s">
        <v>81</v>
      </c>
      <c r="AB4" s="83"/>
      <c r="AC4" s="83"/>
      <c r="AD4" s="82" t="s">
        <v>83</v>
      </c>
      <c r="AE4" s="82"/>
      <c r="AF4" s="79" t="s">
        <v>84</v>
      </c>
      <c r="AG4" s="83" t="s">
        <v>81</v>
      </c>
      <c r="AH4" s="83"/>
      <c r="AI4" s="83"/>
      <c r="AJ4" s="82" t="s">
        <v>83</v>
      </c>
      <c r="AK4" s="82"/>
      <c r="AL4" s="84" t="s">
        <v>84</v>
      </c>
    </row>
    <row r="5" spans="1:38" ht="19.5" customHeight="1">
      <c r="A5" s="85"/>
      <c r="B5" s="86" t="s">
        <v>86</v>
      </c>
      <c r="C5" s="86" t="s">
        <v>87</v>
      </c>
      <c r="D5" s="86" t="s">
        <v>88</v>
      </c>
      <c r="E5" s="87" t="s">
        <v>89</v>
      </c>
      <c r="F5" s="87" t="s">
        <v>90</v>
      </c>
      <c r="G5" s="87" t="s">
        <v>91</v>
      </c>
      <c r="H5" s="88" t="s">
        <v>92</v>
      </c>
      <c r="I5" s="89" t="s">
        <v>93</v>
      </c>
      <c r="J5" s="90" t="s">
        <v>94</v>
      </c>
      <c r="K5" s="91" t="s">
        <v>95</v>
      </c>
      <c r="L5" s="92"/>
      <c r="M5" s="93"/>
      <c r="N5" s="89" t="s">
        <v>93</v>
      </c>
      <c r="O5" s="94" t="s">
        <v>96</v>
      </c>
      <c r="P5" s="89" t="s">
        <v>93</v>
      </c>
      <c r="Q5" s="94" t="s">
        <v>96</v>
      </c>
      <c r="R5" s="89" t="s">
        <v>93</v>
      </c>
      <c r="S5" s="94" t="s">
        <v>96</v>
      </c>
      <c r="T5" s="87" t="s">
        <v>89</v>
      </c>
      <c r="U5" s="87" t="s">
        <v>90</v>
      </c>
      <c r="V5" s="87" t="s">
        <v>91</v>
      </c>
      <c r="W5" s="89" t="s">
        <v>93</v>
      </c>
      <c r="X5" s="94" t="s">
        <v>96</v>
      </c>
      <c r="Y5" s="95" t="s">
        <v>97</v>
      </c>
      <c r="Z5" s="93"/>
      <c r="AA5" s="87" t="s">
        <v>89</v>
      </c>
      <c r="AB5" s="87" t="s">
        <v>90</v>
      </c>
      <c r="AC5" s="87" t="s">
        <v>91</v>
      </c>
      <c r="AD5" s="89" t="s">
        <v>93</v>
      </c>
      <c r="AE5" s="94" t="s">
        <v>96</v>
      </c>
      <c r="AF5" s="96" t="s">
        <v>97</v>
      </c>
      <c r="AG5" s="87" t="s">
        <v>89</v>
      </c>
      <c r="AH5" s="87" t="s">
        <v>90</v>
      </c>
      <c r="AI5" s="87" t="s">
        <v>91</v>
      </c>
      <c r="AJ5" s="89" t="s">
        <v>93</v>
      </c>
      <c r="AK5" s="94" t="s">
        <v>96</v>
      </c>
      <c r="AL5" s="95" t="s">
        <v>97</v>
      </c>
    </row>
    <row r="6" spans="1:38" ht="19.5" customHeight="1">
      <c r="A6" s="97"/>
      <c r="B6" s="98" t="s">
        <v>98</v>
      </c>
      <c r="C6" s="99" t="s">
        <v>98</v>
      </c>
      <c r="D6" s="99" t="s">
        <v>98</v>
      </c>
      <c r="E6" s="100" t="s">
        <v>99</v>
      </c>
      <c r="F6" s="100" t="s">
        <v>99</v>
      </c>
      <c r="G6" s="100" t="s">
        <v>99</v>
      </c>
      <c r="H6" s="99" t="s">
        <v>100</v>
      </c>
      <c r="I6" s="101" t="s">
        <v>101</v>
      </c>
      <c r="J6" s="101" t="s">
        <v>101</v>
      </c>
      <c r="K6" s="98" t="s">
        <v>102</v>
      </c>
      <c r="L6" s="102" t="s">
        <v>103</v>
      </c>
      <c r="M6" s="97"/>
      <c r="N6" s="103" t="s">
        <v>101</v>
      </c>
      <c r="O6" s="103" t="s">
        <v>101</v>
      </c>
      <c r="P6" s="103" t="s">
        <v>101</v>
      </c>
      <c r="Q6" s="103" t="s">
        <v>101</v>
      </c>
      <c r="R6" s="103" t="s">
        <v>101</v>
      </c>
      <c r="S6" s="103" t="s">
        <v>101</v>
      </c>
      <c r="T6" s="104" t="s">
        <v>99</v>
      </c>
      <c r="U6" s="104" t="s">
        <v>99</v>
      </c>
      <c r="V6" s="104" t="s">
        <v>99</v>
      </c>
      <c r="W6" s="103" t="s">
        <v>101</v>
      </c>
      <c r="X6" s="103" t="s">
        <v>101</v>
      </c>
      <c r="Y6" s="105" t="s">
        <v>102</v>
      </c>
      <c r="Z6" s="97"/>
      <c r="AA6" s="100" t="s">
        <v>99</v>
      </c>
      <c r="AB6" s="100" t="s">
        <v>99</v>
      </c>
      <c r="AC6" s="100" t="s">
        <v>99</v>
      </c>
      <c r="AD6" s="101" t="s">
        <v>101</v>
      </c>
      <c r="AE6" s="101" t="s">
        <v>101</v>
      </c>
      <c r="AF6" s="98" t="s">
        <v>102</v>
      </c>
      <c r="AG6" s="100" t="s">
        <v>99</v>
      </c>
      <c r="AH6" s="100" t="s">
        <v>99</v>
      </c>
      <c r="AI6" s="100" t="s">
        <v>99</v>
      </c>
      <c r="AJ6" s="101" t="s">
        <v>101</v>
      </c>
      <c r="AK6" s="101" t="s">
        <v>101</v>
      </c>
      <c r="AL6" s="105" t="s">
        <v>102</v>
      </c>
    </row>
    <row r="7" spans="1:38" ht="19.5" customHeight="1">
      <c r="A7" s="106" t="s">
        <v>104</v>
      </c>
      <c r="B7" s="107">
        <v>10</v>
      </c>
      <c r="C7" s="107">
        <v>218</v>
      </c>
      <c r="D7" s="107">
        <v>169</v>
      </c>
      <c r="E7" s="108">
        <v>12.3</v>
      </c>
      <c r="F7" s="108">
        <v>33.5</v>
      </c>
      <c r="G7" s="108">
        <v>-10.4</v>
      </c>
      <c r="H7" s="107">
        <v>80</v>
      </c>
      <c r="I7" s="108">
        <v>2275.5</v>
      </c>
      <c r="J7" s="108">
        <v>110</v>
      </c>
      <c r="K7" s="108">
        <v>1475.7</v>
      </c>
      <c r="L7" s="109">
        <v>13</v>
      </c>
      <c r="M7" s="106" t="s">
        <v>104</v>
      </c>
      <c r="N7" s="110">
        <v>2218</v>
      </c>
      <c r="O7" s="110">
        <v>87</v>
      </c>
      <c r="P7" s="110">
        <v>3026</v>
      </c>
      <c r="Q7" s="110">
        <v>128</v>
      </c>
      <c r="R7" s="110">
        <v>3247</v>
      </c>
      <c r="S7" s="110">
        <v>150</v>
      </c>
      <c r="T7" s="108">
        <v>8.6</v>
      </c>
      <c r="U7" s="108">
        <v>27.7</v>
      </c>
      <c r="V7" s="108">
        <v>-21</v>
      </c>
      <c r="W7" s="111">
        <v>2947</v>
      </c>
      <c r="X7" s="111">
        <v>170</v>
      </c>
      <c r="Y7" s="112">
        <v>1244.3</v>
      </c>
      <c r="Z7" s="106" t="s">
        <v>104</v>
      </c>
      <c r="AA7" s="108">
        <v>9.6</v>
      </c>
      <c r="AB7" s="108">
        <v>29.7</v>
      </c>
      <c r="AC7" s="108">
        <v>-16.9</v>
      </c>
      <c r="AD7" s="111">
        <v>2576</v>
      </c>
      <c r="AE7" s="111">
        <v>100</v>
      </c>
      <c r="AF7" s="108">
        <v>1175.1</v>
      </c>
      <c r="AG7" s="108">
        <v>10.7</v>
      </c>
      <c r="AH7" s="108">
        <v>31.8</v>
      </c>
      <c r="AI7" s="108">
        <v>-11.7</v>
      </c>
      <c r="AJ7" s="111">
        <v>2624</v>
      </c>
      <c r="AK7" s="111">
        <v>93</v>
      </c>
      <c r="AL7" s="112">
        <v>1321.7</v>
      </c>
    </row>
    <row r="8" spans="1:38" ht="19.5" customHeight="1">
      <c r="A8" s="106">
        <v>11</v>
      </c>
      <c r="B8" s="107">
        <v>12</v>
      </c>
      <c r="C8" s="107">
        <v>202</v>
      </c>
      <c r="D8" s="107">
        <v>168</v>
      </c>
      <c r="E8" s="108">
        <v>11.6</v>
      </c>
      <c r="F8" s="108">
        <v>35.7</v>
      </c>
      <c r="G8" s="108">
        <v>-14.8</v>
      </c>
      <c r="H8" s="107">
        <v>81</v>
      </c>
      <c r="I8" s="108">
        <v>1807</v>
      </c>
      <c r="J8" s="108">
        <v>140</v>
      </c>
      <c r="K8" s="108">
        <v>1637.5</v>
      </c>
      <c r="L8" s="109">
        <v>3</v>
      </c>
      <c r="M8" s="106">
        <v>11</v>
      </c>
      <c r="N8" s="110">
        <v>1830</v>
      </c>
      <c r="O8" s="110">
        <v>134</v>
      </c>
      <c r="P8" s="110">
        <v>2248</v>
      </c>
      <c r="Q8" s="110">
        <v>203</v>
      </c>
      <c r="R8" s="110">
        <v>2902</v>
      </c>
      <c r="S8" s="110">
        <v>218</v>
      </c>
      <c r="T8" s="108">
        <v>7.6</v>
      </c>
      <c r="U8" s="108">
        <v>30.5</v>
      </c>
      <c r="V8" s="108">
        <v>-21.9</v>
      </c>
      <c r="W8" s="111">
        <v>2831</v>
      </c>
      <c r="X8" s="111">
        <v>173</v>
      </c>
      <c r="Y8" s="112">
        <v>1304.7</v>
      </c>
      <c r="Z8" s="106">
        <v>11</v>
      </c>
      <c r="AA8" s="108">
        <v>8.7</v>
      </c>
      <c r="AB8" s="108">
        <v>32.1</v>
      </c>
      <c r="AC8" s="108">
        <v>-18.4</v>
      </c>
      <c r="AD8" s="111">
        <v>2328</v>
      </c>
      <c r="AE8" s="111">
        <v>221</v>
      </c>
      <c r="AF8" s="108">
        <v>1305.5</v>
      </c>
      <c r="AG8" s="108">
        <v>9.9</v>
      </c>
      <c r="AH8" s="108">
        <v>33.9</v>
      </c>
      <c r="AI8" s="108">
        <v>-12</v>
      </c>
      <c r="AJ8" s="111">
        <v>1852</v>
      </c>
      <c r="AK8" s="111">
        <v>110</v>
      </c>
      <c r="AL8" s="112">
        <v>1434.7</v>
      </c>
    </row>
    <row r="9" spans="1:38" ht="19.5" customHeight="1">
      <c r="A9" s="106">
        <v>12</v>
      </c>
      <c r="B9" s="107">
        <v>16</v>
      </c>
      <c r="C9" s="107">
        <v>185</v>
      </c>
      <c r="D9" s="107">
        <v>161</v>
      </c>
      <c r="E9" s="108">
        <v>11.4</v>
      </c>
      <c r="F9" s="108">
        <v>35.3</v>
      </c>
      <c r="G9" s="108">
        <v>-12.1</v>
      </c>
      <c r="H9" s="107">
        <v>81</v>
      </c>
      <c r="I9" s="108">
        <v>1415</v>
      </c>
      <c r="J9" s="108">
        <v>99</v>
      </c>
      <c r="K9" s="108">
        <v>1684.7</v>
      </c>
      <c r="L9" s="109">
        <v>3</v>
      </c>
      <c r="M9" s="106">
        <v>12</v>
      </c>
      <c r="N9" s="110">
        <v>1574</v>
      </c>
      <c r="O9" s="110">
        <v>93</v>
      </c>
      <c r="P9" s="110">
        <v>2073</v>
      </c>
      <c r="Q9" s="110">
        <v>136</v>
      </c>
      <c r="R9" s="110">
        <v>2027</v>
      </c>
      <c r="S9" s="110">
        <v>126</v>
      </c>
      <c r="T9" s="108">
        <v>7.5</v>
      </c>
      <c r="U9" s="108">
        <v>29.2</v>
      </c>
      <c r="V9" s="108">
        <v>-20</v>
      </c>
      <c r="W9" s="111">
        <v>2361</v>
      </c>
      <c r="X9" s="111">
        <v>167</v>
      </c>
      <c r="Y9" s="112">
        <v>1418.7</v>
      </c>
      <c r="Z9" s="106">
        <v>12</v>
      </c>
      <c r="AA9" s="108">
        <v>8.5</v>
      </c>
      <c r="AB9" s="108">
        <v>30.8</v>
      </c>
      <c r="AC9" s="108">
        <v>-16.7</v>
      </c>
      <c r="AD9" s="111">
        <v>1695</v>
      </c>
      <c r="AE9" s="111">
        <v>111</v>
      </c>
      <c r="AF9" s="108">
        <v>1332.7</v>
      </c>
      <c r="AG9" s="108">
        <v>9.6</v>
      </c>
      <c r="AH9" s="108">
        <v>33.1</v>
      </c>
      <c r="AI9" s="108">
        <v>-12.4</v>
      </c>
      <c r="AJ9" s="111">
        <v>1634</v>
      </c>
      <c r="AK9" s="111">
        <v>95</v>
      </c>
      <c r="AL9" s="112">
        <v>1494.3</v>
      </c>
    </row>
    <row r="10" spans="1:38" ht="19.5" customHeight="1" thickBot="1">
      <c r="A10" s="106">
        <v>13</v>
      </c>
      <c r="B10" s="107">
        <v>20</v>
      </c>
      <c r="C10" s="107">
        <v>172</v>
      </c>
      <c r="D10" s="107">
        <v>160</v>
      </c>
      <c r="E10" s="108">
        <v>11.2</v>
      </c>
      <c r="F10" s="108">
        <v>37.1</v>
      </c>
      <c r="G10" s="108">
        <v>-12.8</v>
      </c>
      <c r="H10" s="107">
        <v>81</v>
      </c>
      <c r="I10" s="108">
        <v>1321</v>
      </c>
      <c r="J10" s="108">
        <v>65</v>
      </c>
      <c r="K10" s="108">
        <v>1728</v>
      </c>
      <c r="L10" s="109">
        <v>2</v>
      </c>
      <c r="M10" s="106">
        <v>13</v>
      </c>
      <c r="N10" s="110">
        <v>1490</v>
      </c>
      <c r="O10" s="110">
        <v>64</v>
      </c>
      <c r="P10" s="110">
        <v>1791</v>
      </c>
      <c r="Q10" s="110">
        <v>69</v>
      </c>
      <c r="R10" s="110">
        <v>1733</v>
      </c>
      <c r="S10" s="110">
        <v>90</v>
      </c>
      <c r="T10" s="108">
        <v>7.3</v>
      </c>
      <c r="U10" s="108">
        <v>33.5</v>
      </c>
      <c r="V10" s="108">
        <v>-21.4</v>
      </c>
      <c r="W10" s="111">
        <v>1954</v>
      </c>
      <c r="X10" s="111">
        <v>89</v>
      </c>
      <c r="Y10" s="112">
        <v>1551.5</v>
      </c>
      <c r="Z10" s="106">
        <v>13</v>
      </c>
      <c r="AA10" s="108">
        <v>8.2</v>
      </c>
      <c r="AB10" s="108">
        <v>33</v>
      </c>
      <c r="AC10" s="108">
        <v>-16.9</v>
      </c>
      <c r="AD10" s="111">
        <v>1511</v>
      </c>
      <c r="AE10" s="111">
        <v>100</v>
      </c>
      <c r="AF10" s="108">
        <v>1351.2</v>
      </c>
      <c r="AG10" s="108">
        <v>9.5</v>
      </c>
      <c r="AH10" s="108">
        <v>33.6</v>
      </c>
      <c r="AI10" s="108">
        <v>-12.6</v>
      </c>
      <c r="AJ10" s="111">
        <v>1486</v>
      </c>
      <c r="AK10" s="111">
        <v>75</v>
      </c>
      <c r="AL10" s="112">
        <v>1491.7</v>
      </c>
    </row>
    <row r="11" spans="1:38" ht="19.5" customHeight="1" thickBot="1">
      <c r="A11" s="106" t="s">
        <v>105</v>
      </c>
      <c r="B11" s="107">
        <v>13</v>
      </c>
      <c r="C11" s="107">
        <v>204</v>
      </c>
      <c r="D11" s="107">
        <v>163</v>
      </c>
      <c r="E11" s="108">
        <v>11.4</v>
      </c>
      <c r="F11" s="108">
        <v>36</v>
      </c>
      <c r="G11" s="108">
        <v>-12.2</v>
      </c>
      <c r="H11" s="107">
        <v>83</v>
      </c>
      <c r="I11" s="108">
        <v>1680</v>
      </c>
      <c r="J11" s="108">
        <v>116.5</v>
      </c>
      <c r="K11" s="108">
        <v>1605.2</v>
      </c>
      <c r="L11" s="109">
        <v>3</v>
      </c>
      <c r="M11" s="106" t="s">
        <v>105</v>
      </c>
      <c r="N11" s="110">
        <v>1878</v>
      </c>
      <c r="O11" s="110">
        <v>114</v>
      </c>
      <c r="P11" s="110">
        <v>2454</v>
      </c>
      <c r="Q11" s="110">
        <v>230</v>
      </c>
      <c r="R11" s="113" t="s">
        <v>106</v>
      </c>
      <c r="S11" s="113" t="s">
        <v>107</v>
      </c>
      <c r="T11" s="108">
        <v>7.4</v>
      </c>
      <c r="U11" s="108">
        <v>31.8</v>
      </c>
      <c r="V11" s="108">
        <v>-21.4</v>
      </c>
      <c r="W11" s="111">
        <v>2623</v>
      </c>
      <c r="X11" s="111">
        <v>254</v>
      </c>
      <c r="Y11" s="112">
        <v>1472.4</v>
      </c>
      <c r="Z11" s="106">
        <v>14</v>
      </c>
      <c r="AA11" s="108">
        <v>8.5</v>
      </c>
      <c r="AB11" s="108">
        <v>32.2</v>
      </c>
      <c r="AC11" s="108">
        <v>-18</v>
      </c>
      <c r="AD11" s="111">
        <v>1778</v>
      </c>
      <c r="AE11" s="111">
        <v>102</v>
      </c>
      <c r="AF11" s="108">
        <v>1436.3</v>
      </c>
      <c r="AG11" s="108">
        <v>9.6</v>
      </c>
      <c r="AH11" s="108">
        <v>33</v>
      </c>
      <c r="AI11" s="108">
        <v>-11.9</v>
      </c>
      <c r="AJ11" s="111">
        <v>1926</v>
      </c>
      <c r="AK11" s="111">
        <v>111</v>
      </c>
      <c r="AL11" s="112">
        <v>1451.3</v>
      </c>
    </row>
    <row r="12" spans="1:38" ht="19.5" customHeight="1">
      <c r="A12" s="106" t="s">
        <v>108</v>
      </c>
      <c r="B12" s="107">
        <v>10</v>
      </c>
      <c r="C12" s="107">
        <v>202</v>
      </c>
      <c r="D12" s="107">
        <v>166</v>
      </c>
      <c r="E12" s="108">
        <v>11.2</v>
      </c>
      <c r="F12" s="108">
        <v>34.8</v>
      </c>
      <c r="G12" s="108">
        <v>-12.6</v>
      </c>
      <c r="H12" s="107">
        <v>84</v>
      </c>
      <c r="I12" s="108">
        <v>1661</v>
      </c>
      <c r="J12" s="108">
        <v>48</v>
      </c>
      <c r="K12" s="108">
        <v>1484.1</v>
      </c>
      <c r="L12" s="109">
        <v>2</v>
      </c>
      <c r="M12" s="106" t="s">
        <v>108</v>
      </c>
      <c r="N12" s="110">
        <v>1941</v>
      </c>
      <c r="O12" s="110">
        <v>48</v>
      </c>
      <c r="P12" s="110">
        <v>2228</v>
      </c>
      <c r="Q12" s="110">
        <v>65</v>
      </c>
      <c r="R12" s="110">
        <v>2454</v>
      </c>
      <c r="S12" s="110">
        <v>79</v>
      </c>
      <c r="T12" s="108">
        <v>7.3</v>
      </c>
      <c r="U12" s="114">
        <v>28.7</v>
      </c>
      <c r="V12" s="114">
        <v>-23.4</v>
      </c>
      <c r="W12" s="111">
        <v>2613</v>
      </c>
      <c r="X12" s="111">
        <v>118</v>
      </c>
      <c r="Y12" s="112">
        <v>1352.8</v>
      </c>
      <c r="Z12" s="106">
        <v>15</v>
      </c>
      <c r="AA12" s="115">
        <v>8.3</v>
      </c>
      <c r="AB12" s="116">
        <v>30.5</v>
      </c>
      <c r="AC12" s="116">
        <v>-19.5</v>
      </c>
      <c r="AD12" s="111">
        <v>2059</v>
      </c>
      <c r="AE12" s="111">
        <v>61</v>
      </c>
      <c r="AF12" s="108">
        <v>1282</v>
      </c>
      <c r="AG12" s="115">
        <v>9.5</v>
      </c>
      <c r="AH12" s="116">
        <v>32.4</v>
      </c>
      <c r="AI12" s="116">
        <v>-13.2</v>
      </c>
      <c r="AJ12" s="111">
        <v>2080</v>
      </c>
      <c r="AK12" s="111">
        <v>56</v>
      </c>
      <c r="AL12" s="112">
        <v>1318.1</v>
      </c>
    </row>
    <row r="13" spans="1:38" ht="19.5" customHeight="1">
      <c r="A13" s="106" t="s">
        <v>109</v>
      </c>
      <c r="B13" s="107">
        <v>19</v>
      </c>
      <c r="C13" s="107">
        <v>184</v>
      </c>
      <c r="D13" s="107">
        <v>164</v>
      </c>
      <c r="E13" s="108">
        <v>12</v>
      </c>
      <c r="F13" s="108">
        <v>36.1</v>
      </c>
      <c r="G13" s="108">
        <v>-12</v>
      </c>
      <c r="H13" s="107">
        <v>80</v>
      </c>
      <c r="I13" s="108">
        <v>2214</v>
      </c>
      <c r="J13" s="108">
        <v>256.5</v>
      </c>
      <c r="K13" s="108">
        <v>1759.8</v>
      </c>
      <c r="L13" s="109">
        <v>8</v>
      </c>
      <c r="M13" s="106" t="s">
        <v>109</v>
      </c>
      <c r="N13" s="110">
        <v>2190</v>
      </c>
      <c r="O13" s="110">
        <v>160</v>
      </c>
      <c r="P13" s="110">
        <v>2694</v>
      </c>
      <c r="Q13" s="110">
        <v>261</v>
      </c>
      <c r="R13" s="110">
        <v>3302</v>
      </c>
      <c r="S13" s="110">
        <v>255</v>
      </c>
      <c r="T13" s="108">
        <v>8.1</v>
      </c>
      <c r="U13" s="108">
        <v>31.3</v>
      </c>
      <c r="V13" s="108">
        <v>-21</v>
      </c>
      <c r="W13" s="111">
        <v>3310</v>
      </c>
      <c r="X13" s="111">
        <v>290</v>
      </c>
      <c r="Y13" s="112">
        <v>1561.2</v>
      </c>
      <c r="Z13" s="106">
        <v>16</v>
      </c>
      <c r="AA13" s="108">
        <v>9.1</v>
      </c>
      <c r="AB13" s="108">
        <v>31.2</v>
      </c>
      <c r="AC13" s="108">
        <v>-16.9</v>
      </c>
      <c r="AD13" s="111">
        <v>2287</v>
      </c>
      <c r="AE13" s="111">
        <v>143</v>
      </c>
      <c r="AF13" s="108">
        <v>1532</v>
      </c>
      <c r="AG13" s="108">
        <v>10.3</v>
      </c>
      <c r="AH13" s="108">
        <v>33.4</v>
      </c>
      <c r="AI13" s="108">
        <v>-12.1</v>
      </c>
      <c r="AJ13" s="111">
        <v>2291</v>
      </c>
      <c r="AK13" s="111">
        <v>146</v>
      </c>
      <c r="AL13" s="112">
        <v>1518</v>
      </c>
    </row>
    <row r="14" spans="1:38" ht="19.5" customHeight="1">
      <c r="A14" s="106">
        <v>17</v>
      </c>
      <c r="B14" s="117" t="s">
        <v>110</v>
      </c>
      <c r="C14" s="117" t="s">
        <v>111</v>
      </c>
      <c r="D14" s="107">
        <v>179</v>
      </c>
      <c r="E14" s="108">
        <v>11</v>
      </c>
      <c r="F14" s="108">
        <v>35.4</v>
      </c>
      <c r="G14" s="108">
        <v>-10.3</v>
      </c>
      <c r="H14" s="107">
        <v>76</v>
      </c>
      <c r="I14" s="108">
        <v>1590</v>
      </c>
      <c r="J14" s="108">
        <v>74.5</v>
      </c>
      <c r="K14" s="108">
        <v>1580.2</v>
      </c>
      <c r="L14" s="109">
        <v>2</v>
      </c>
      <c r="M14" s="106">
        <v>17</v>
      </c>
      <c r="N14" s="110">
        <v>1618</v>
      </c>
      <c r="O14" s="118" t="s">
        <v>112</v>
      </c>
      <c r="P14" s="110">
        <v>1935</v>
      </c>
      <c r="Q14" s="110">
        <v>88</v>
      </c>
      <c r="R14" s="110">
        <v>1944</v>
      </c>
      <c r="S14" s="110">
        <v>118</v>
      </c>
      <c r="T14" s="108">
        <v>7.1</v>
      </c>
      <c r="U14" s="108">
        <v>30.8</v>
      </c>
      <c r="V14" s="108">
        <v>-20.1</v>
      </c>
      <c r="W14" s="111">
        <v>2357</v>
      </c>
      <c r="X14" s="111">
        <v>107</v>
      </c>
      <c r="Y14" s="112">
        <v>1401.2</v>
      </c>
      <c r="Z14" s="106">
        <v>17</v>
      </c>
      <c r="AA14" s="108">
        <v>8</v>
      </c>
      <c r="AB14" s="108">
        <v>30.9</v>
      </c>
      <c r="AC14" s="108">
        <v>-16.3</v>
      </c>
      <c r="AD14" s="111">
        <v>1513</v>
      </c>
      <c r="AE14" s="111">
        <v>74</v>
      </c>
      <c r="AF14" s="108">
        <v>1345.3</v>
      </c>
      <c r="AG14" s="108">
        <v>9.3</v>
      </c>
      <c r="AH14" s="108">
        <v>32.6</v>
      </c>
      <c r="AI14" s="108">
        <v>-11.4</v>
      </c>
      <c r="AJ14" s="111">
        <v>1728</v>
      </c>
      <c r="AK14" s="111">
        <v>78</v>
      </c>
      <c r="AL14" s="112">
        <v>1360</v>
      </c>
    </row>
    <row r="15" spans="1:38" ht="19.5" customHeight="1">
      <c r="A15" s="106">
        <v>18</v>
      </c>
      <c r="B15" s="119" t="s">
        <v>113</v>
      </c>
      <c r="C15" s="120" t="s">
        <v>113</v>
      </c>
      <c r="D15" s="107">
        <v>169</v>
      </c>
      <c r="E15" s="108">
        <v>11.3</v>
      </c>
      <c r="F15" s="108">
        <v>35.9</v>
      </c>
      <c r="G15" s="108">
        <v>-14.7</v>
      </c>
      <c r="H15" s="107">
        <v>76</v>
      </c>
      <c r="I15" s="108">
        <v>1879</v>
      </c>
      <c r="J15" s="108">
        <v>109</v>
      </c>
      <c r="K15" s="108">
        <v>1522.7</v>
      </c>
      <c r="L15" s="109">
        <v>1</v>
      </c>
      <c r="M15" s="106">
        <v>18</v>
      </c>
      <c r="N15" s="110">
        <v>1938</v>
      </c>
      <c r="O15" s="118">
        <v>110</v>
      </c>
      <c r="P15" s="110">
        <v>2461</v>
      </c>
      <c r="Q15" s="110">
        <v>120</v>
      </c>
      <c r="R15" s="110">
        <v>2475</v>
      </c>
      <c r="S15" s="110">
        <v>108</v>
      </c>
      <c r="T15" s="108">
        <v>7.5</v>
      </c>
      <c r="U15" s="108">
        <v>31.7</v>
      </c>
      <c r="V15" s="108">
        <v>-22</v>
      </c>
      <c r="W15" s="111">
        <v>2523</v>
      </c>
      <c r="X15" s="111">
        <v>125</v>
      </c>
      <c r="Y15" s="112">
        <v>1357.3</v>
      </c>
      <c r="Z15" s="106">
        <v>18</v>
      </c>
      <c r="AA15" s="108">
        <v>8.5</v>
      </c>
      <c r="AB15" s="108">
        <v>32</v>
      </c>
      <c r="AC15" s="108">
        <v>-19.9</v>
      </c>
      <c r="AD15" s="111">
        <v>2056</v>
      </c>
      <c r="AE15" s="111">
        <v>139</v>
      </c>
      <c r="AF15" s="108">
        <v>1336</v>
      </c>
      <c r="AG15" s="108">
        <v>9.6</v>
      </c>
      <c r="AH15" s="108">
        <v>33.9</v>
      </c>
      <c r="AI15" s="108">
        <v>-13.9</v>
      </c>
      <c r="AJ15" s="111">
        <v>2295</v>
      </c>
      <c r="AK15" s="111">
        <v>122</v>
      </c>
      <c r="AL15" s="112">
        <v>1402.8</v>
      </c>
    </row>
    <row r="16" spans="1:38" ht="19.5" customHeight="1">
      <c r="A16" s="106">
        <v>19</v>
      </c>
      <c r="B16" s="119" t="s">
        <v>113</v>
      </c>
      <c r="C16" s="120" t="s">
        <v>113</v>
      </c>
      <c r="D16" s="107">
        <v>153</v>
      </c>
      <c r="E16" s="108">
        <v>11.6</v>
      </c>
      <c r="F16" s="108">
        <v>36.2</v>
      </c>
      <c r="G16" s="108">
        <v>-10.3</v>
      </c>
      <c r="H16" s="107">
        <v>74</v>
      </c>
      <c r="I16" s="108">
        <v>1459.5</v>
      </c>
      <c r="J16" s="108">
        <v>54</v>
      </c>
      <c r="K16" s="108">
        <v>1639</v>
      </c>
      <c r="L16" s="109">
        <v>6</v>
      </c>
      <c r="M16" s="106">
        <v>19</v>
      </c>
      <c r="N16" s="110">
        <v>1734</v>
      </c>
      <c r="O16" s="118">
        <v>65</v>
      </c>
      <c r="P16" s="110">
        <v>2137</v>
      </c>
      <c r="Q16" s="110">
        <v>88</v>
      </c>
      <c r="R16" s="110">
        <v>2031</v>
      </c>
      <c r="S16" s="110">
        <v>86</v>
      </c>
      <c r="T16" s="108">
        <v>7.7</v>
      </c>
      <c r="U16" s="108">
        <v>31.5</v>
      </c>
      <c r="V16" s="108">
        <v>-19.1</v>
      </c>
      <c r="W16" s="111">
        <v>2189</v>
      </c>
      <c r="X16" s="111">
        <v>121</v>
      </c>
      <c r="Y16" s="112">
        <v>1479.4</v>
      </c>
      <c r="Z16" s="106">
        <v>19</v>
      </c>
      <c r="AA16" s="108">
        <v>8.7</v>
      </c>
      <c r="AB16" s="108">
        <v>31.6</v>
      </c>
      <c r="AC16" s="108">
        <v>-14.7</v>
      </c>
      <c r="AD16" s="111">
        <v>1740</v>
      </c>
      <c r="AE16" s="111">
        <v>64</v>
      </c>
      <c r="AF16" s="108">
        <v>1380.8</v>
      </c>
      <c r="AG16" s="108">
        <v>9.9</v>
      </c>
      <c r="AH16" s="108">
        <v>33.9</v>
      </c>
      <c r="AI16" s="108">
        <v>-9.5</v>
      </c>
      <c r="AJ16" s="111">
        <v>1771</v>
      </c>
      <c r="AK16" s="111">
        <v>62</v>
      </c>
      <c r="AL16" s="112">
        <v>1477.3</v>
      </c>
    </row>
    <row r="17" spans="1:38" ht="19.5" customHeight="1" thickBot="1">
      <c r="A17" s="106">
        <v>20</v>
      </c>
      <c r="B17" s="119" t="s">
        <v>113</v>
      </c>
      <c r="C17" s="120" t="s">
        <v>113</v>
      </c>
      <c r="D17" s="107">
        <v>161</v>
      </c>
      <c r="E17" s="108">
        <v>11.3</v>
      </c>
      <c r="F17" s="108">
        <v>35.3</v>
      </c>
      <c r="G17" s="108">
        <v>-11.9</v>
      </c>
      <c r="H17" s="107">
        <v>74</v>
      </c>
      <c r="I17" s="108">
        <v>1428</v>
      </c>
      <c r="J17" s="108">
        <v>69</v>
      </c>
      <c r="K17" s="108">
        <v>1638.6</v>
      </c>
      <c r="L17" s="109">
        <v>1</v>
      </c>
      <c r="M17" s="106">
        <v>20</v>
      </c>
      <c r="N17" s="121">
        <v>1638</v>
      </c>
      <c r="O17" s="121">
        <v>90.5</v>
      </c>
      <c r="P17" s="121">
        <v>1816.5</v>
      </c>
      <c r="Q17" s="121">
        <v>82</v>
      </c>
      <c r="R17" s="121">
        <v>1812</v>
      </c>
      <c r="S17" s="121">
        <v>68</v>
      </c>
      <c r="T17" s="122">
        <v>7.3</v>
      </c>
      <c r="U17" s="122">
        <v>31.5</v>
      </c>
      <c r="V17" s="123">
        <v>-22.4</v>
      </c>
      <c r="W17" s="122">
        <v>1959.5</v>
      </c>
      <c r="X17" s="122">
        <v>135</v>
      </c>
      <c r="Y17" s="124">
        <v>1406.3</v>
      </c>
      <c r="Z17" s="106">
        <v>20</v>
      </c>
      <c r="AA17" s="115">
        <v>8.3</v>
      </c>
      <c r="AB17" s="115">
        <v>31.9</v>
      </c>
      <c r="AC17" s="115">
        <v>-18.2</v>
      </c>
      <c r="AD17" s="123">
        <v>1541.5</v>
      </c>
      <c r="AE17" s="123">
        <v>58</v>
      </c>
      <c r="AF17" s="115">
        <v>1390.8</v>
      </c>
      <c r="AG17" s="115">
        <v>9.6</v>
      </c>
      <c r="AH17" s="115">
        <v>32.8</v>
      </c>
      <c r="AI17" s="115">
        <v>-12.3</v>
      </c>
      <c r="AJ17" s="123">
        <v>1729.5</v>
      </c>
      <c r="AK17" s="123">
        <v>96</v>
      </c>
      <c r="AL17" s="125">
        <v>1589.3</v>
      </c>
    </row>
    <row r="18" spans="1:38" ht="19.5" customHeight="1">
      <c r="A18" s="106">
        <v>21</v>
      </c>
      <c r="B18" s="119" t="s">
        <v>113</v>
      </c>
      <c r="C18" s="120" t="s">
        <v>113</v>
      </c>
      <c r="D18" s="107">
        <v>173</v>
      </c>
      <c r="E18" s="108">
        <v>11.4</v>
      </c>
      <c r="F18" s="108">
        <v>33.8</v>
      </c>
      <c r="G18" s="108">
        <v>-9.1</v>
      </c>
      <c r="H18" s="107">
        <v>72</v>
      </c>
      <c r="I18" s="108">
        <v>1901.5</v>
      </c>
      <c r="J18" s="108">
        <v>87.5</v>
      </c>
      <c r="K18" s="115" t="s">
        <v>114</v>
      </c>
      <c r="L18" s="109">
        <v>3</v>
      </c>
      <c r="M18" s="106">
        <v>21</v>
      </c>
      <c r="N18" s="121">
        <v>2039.5</v>
      </c>
      <c r="O18" s="121">
        <v>103</v>
      </c>
      <c r="P18" s="121">
        <v>2673</v>
      </c>
      <c r="Q18" s="121">
        <v>133.5</v>
      </c>
      <c r="R18" s="121">
        <v>2619</v>
      </c>
      <c r="S18" s="121">
        <v>138</v>
      </c>
      <c r="T18" s="126">
        <v>7.7</v>
      </c>
      <c r="U18" s="127">
        <v>29.1</v>
      </c>
      <c r="V18" s="127">
        <v>-19.9</v>
      </c>
      <c r="W18" s="122">
        <v>2747</v>
      </c>
      <c r="X18" s="122">
        <v>180</v>
      </c>
      <c r="Y18" s="128">
        <v>1540.5</v>
      </c>
      <c r="Z18" s="106">
        <v>21</v>
      </c>
      <c r="AA18" s="115">
        <v>8.6</v>
      </c>
      <c r="AB18" s="116">
        <v>30.5</v>
      </c>
      <c r="AC18" s="116">
        <v>-16.8</v>
      </c>
      <c r="AD18" s="123">
        <v>2172</v>
      </c>
      <c r="AE18" s="123">
        <v>65.5</v>
      </c>
      <c r="AF18" s="129">
        <v>1474.7</v>
      </c>
      <c r="AG18" s="115">
        <v>9.7</v>
      </c>
      <c r="AH18" s="116">
        <v>32</v>
      </c>
      <c r="AI18" s="116">
        <v>-10</v>
      </c>
      <c r="AJ18" s="123">
        <v>2140</v>
      </c>
      <c r="AK18" s="123">
        <v>112.5</v>
      </c>
      <c r="AL18" s="130">
        <v>1525.9</v>
      </c>
    </row>
    <row r="19" spans="1:38" ht="19.5" customHeight="1">
      <c r="A19" s="106">
        <v>22</v>
      </c>
      <c r="B19" s="119" t="s">
        <v>113</v>
      </c>
      <c r="C19" s="120" t="s">
        <v>113</v>
      </c>
      <c r="D19" s="107">
        <v>177</v>
      </c>
      <c r="E19" s="108">
        <v>11.8</v>
      </c>
      <c r="F19" s="108">
        <v>35.9</v>
      </c>
      <c r="G19" s="108">
        <v>-11</v>
      </c>
      <c r="H19" s="107">
        <v>74</v>
      </c>
      <c r="I19" s="108">
        <v>2021</v>
      </c>
      <c r="J19" s="108">
        <v>91.5</v>
      </c>
      <c r="K19" s="108">
        <v>1569.2</v>
      </c>
      <c r="L19" s="109">
        <v>0</v>
      </c>
      <c r="M19" s="106">
        <v>22</v>
      </c>
      <c r="N19" s="121">
        <v>2388</v>
      </c>
      <c r="O19" s="121">
        <v>94.5</v>
      </c>
      <c r="P19" s="121">
        <v>2881</v>
      </c>
      <c r="Q19" s="121">
        <v>98.5</v>
      </c>
      <c r="R19" s="121">
        <v>3068.5</v>
      </c>
      <c r="S19" s="121">
        <v>128</v>
      </c>
      <c r="T19" s="122" t="s">
        <v>115</v>
      </c>
      <c r="U19" s="122">
        <v>31</v>
      </c>
      <c r="V19" s="122" t="s">
        <v>116</v>
      </c>
      <c r="W19" s="122" t="s">
        <v>117</v>
      </c>
      <c r="X19" s="122" t="s">
        <v>118</v>
      </c>
      <c r="Y19" s="124" t="s">
        <v>119</v>
      </c>
      <c r="Z19" s="106">
        <v>22</v>
      </c>
      <c r="AA19" s="115">
        <v>9</v>
      </c>
      <c r="AB19" s="115">
        <v>32.5</v>
      </c>
      <c r="AC19" s="115">
        <v>-16.8</v>
      </c>
      <c r="AD19" s="123">
        <v>2525.5</v>
      </c>
      <c r="AE19" s="123">
        <v>100.5</v>
      </c>
      <c r="AF19" s="115">
        <v>1438.3</v>
      </c>
      <c r="AG19" s="115" t="s">
        <v>120</v>
      </c>
      <c r="AH19" s="115">
        <v>34.3</v>
      </c>
      <c r="AI19" s="115" t="s">
        <v>121</v>
      </c>
      <c r="AJ19" s="123" t="s">
        <v>122</v>
      </c>
      <c r="AK19" s="123" t="s">
        <v>123</v>
      </c>
      <c r="AL19" s="125" t="s">
        <v>124</v>
      </c>
    </row>
    <row r="20" spans="1:38" ht="19.5" customHeight="1">
      <c r="A20" s="106">
        <v>23</v>
      </c>
      <c r="B20" s="119" t="s">
        <v>113</v>
      </c>
      <c r="C20" s="120" t="s">
        <v>113</v>
      </c>
      <c r="D20" s="107">
        <v>178</v>
      </c>
      <c r="E20" s="108">
        <v>11.2</v>
      </c>
      <c r="F20" s="108">
        <v>36.2</v>
      </c>
      <c r="G20" s="108">
        <v>-11.9</v>
      </c>
      <c r="H20" s="107">
        <v>73</v>
      </c>
      <c r="I20" s="108">
        <v>1810.5</v>
      </c>
      <c r="J20" s="108">
        <v>127.5</v>
      </c>
      <c r="K20" s="115" t="s">
        <v>125</v>
      </c>
      <c r="L20" s="109">
        <v>40</v>
      </c>
      <c r="M20" s="106">
        <v>23</v>
      </c>
      <c r="N20" s="121">
        <v>2007.5</v>
      </c>
      <c r="O20" s="121">
        <v>124.5</v>
      </c>
      <c r="P20" s="121">
        <v>2316.5</v>
      </c>
      <c r="Q20" s="121">
        <v>154</v>
      </c>
      <c r="R20" s="121">
        <v>2581</v>
      </c>
      <c r="S20" s="121">
        <v>230</v>
      </c>
      <c r="T20" s="122">
        <v>7.4</v>
      </c>
      <c r="U20" s="122">
        <v>31.5</v>
      </c>
      <c r="V20" s="123">
        <v>-21.1</v>
      </c>
      <c r="W20" s="122">
        <v>2537</v>
      </c>
      <c r="X20" s="122">
        <v>189</v>
      </c>
      <c r="Y20" s="124">
        <v>1516.5</v>
      </c>
      <c r="Z20" s="106">
        <v>23</v>
      </c>
      <c r="AA20" s="115">
        <v>8.5</v>
      </c>
      <c r="AB20" s="115">
        <v>32.4</v>
      </c>
      <c r="AC20" s="115">
        <v>-17.3</v>
      </c>
      <c r="AD20" s="123">
        <v>2156.5</v>
      </c>
      <c r="AE20" s="123">
        <v>178.5</v>
      </c>
      <c r="AF20" s="115">
        <v>1469.7</v>
      </c>
      <c r="AG20" s="115">
        <v>9.4</v>
      </c>
      <c r="AH20" s="115">
        <v>34.3</v>
      </c>
      <c r="AI20" s="115">
        <v>-11.9</v>
      </c>
      <c r="AJ20" s="123">
        <v>2242</v>
      </c>
      <c r="AK20" s="123">
        <v>144</v>
      </c>
      <c r="AL20" s="125">
        <v>1508.1</v>
      </c>
    </row>
    <row r="21" spans="1:38" ht="19.5" customHeight="1">
      <c r="A21" s="106">
        <v>24</v>
      </c>
      <c r="B21" s="119" t="s">
        <v>113</v>
      </c>
      <c r="C21" s="120" t="s">
        <v>113</v>
      </c>
      <c r="D21" s="107">
        <v>164</v>
      </c>
      <c r="E21" s="108">
        <v>11</v>
      </c>
      <c r="F21" s="108">
        <v>36.3</v>
      </c>
      <c r="G21" s="108">
        <v>-12.8</v>
      </c>
      <c r="H21" s="107">
        <v>76</v>
      </c>
      <c r="I21" s="108">
        <v>1828.5</v>
      </c>
      <c r="J21" s="108">
        <v>115</v>
      </c>
      <c r="K21" s="115">
        <v>1639.2</v>
      </c>
      <c r="L21" s="109">
        <v>3</v>
      </c>
      <c r="M21" s="106">
        <v>24</v>
      </c>
      <c r="N21" s="121">
        <v>1798</v>
      </c>
      <c r="O21" s="121">
        <v>110</v>
      </c>
      <c r="P21" s="121">
        <v>2122</v>
      </c>
      <c r="Q21" s="121">
        <v>77</v>
      </c>
      <c r="R21" s="121">
        <v>2214.5</v>
      </c>
      <c r="S21" s="121">
        <v>161</v>
      </c>
      <c r="T21" s="122">
        <v>7.3</v>
      </c>
      <c r="U21" s="122">
        <v>31.1</v>
      </c>
      <c r="V21" s="123">
        <v>-22.1</v>
      </c>
      <c r="W21" s="122">
        <v>2276.5</v>
      </c>
      <c r="X21" s="122">
        <v>138.5</v>
      </c>
      <c r="Y21" s="124">
        <v>1522.8</v>
      </c>
      <c r="Z21" s="106">
        <v>24</v>
      </c>
      <c r="AA21" s="115">
        <v>8.2</v>
      </c>
      <c r="AB21" s="115">
        <v>32.9</v>
      </c>
      <c r="AC21" s="115">
        <v>-19.9</v>
      </c>
      <c r="AD21" s="123">
        <v>1883.5</v>
      </c>
      <c r="AE21" s="123">
        <v>97</v>
      </c>
      <c r="AF21" s="115">
        <v>1499.2</v>
      </c>
      <c r="AG21" s="115">
        <v>9.2</v>
      </c>
      <c r="AH21" s="115">
        <v>34.8</v>
      </c>
      <c r="AI21" s="115">
        <v>-13.5</v>
      </c>
      <c r="AJ21" s="123">
        <v>1915</v>
      </c>
      <c r="AK21" s="123">
        <v>118.5</v>
      </c>
      <c r="AL21" s="125">
        <v>1537.2</v>
      </c>
    </row>
    <row r="22" spans="1:38" ht="19.5" customHeight="1">
      <c r="A22" s="106">
        <v>25</v>
      </c>
      <c r="B22" s="119" t="s">
        <v>113</v>
      </c>
      <c r="C22" s="120" t="s">
        <v>113</v>
      </c>
      <c r="D22" s="107">
        <v>161</v>
      </c>
      <c r="E22" s="108">
        <v>11.4</v>
      </c>
      <c r="F22" s="108">
        <v>35.8</v>
      </c>
      <c r="G22" s="108">
        <v>-13.2</v>
      </c>
      <c r="H22" s="107">
        <v>75</v>
      </c>
      <c r="I22" s="108">
        <v>1712</v>
      </c>
      <c r="J22" s="108">
        <v>88.5</v>
      </c>
      <c r="K22" s="115">
        <v>1798.6</v>
      </c>
      <c r="L22" s="109">
        <v>1</v>
      </c>
      <c r="M22" s="131">
        <v>25</v>
      </c>
      <c r="N22" s="132">
        <v>1788</v>
      </c>
      <c r="O22" s="132">
        <v>98.5</v>
      </c>
      <c r="P22" s="132">
        <v>2258.5</v>
      </c>
      <c r="Q22" s="132">
        <v>117</v>
      </c>
      <c r="R22" s="132">
        <v>2373.5</v>
      </c>
      <c r="S22" s="132">
        <v>107.5</v>
      </c>
      <c r="T22" s="133">
        <v>7.5</v>
      </c>
      <c r="U22" s="133">
        <v>30.6</v>
      </c>
      <c r="V22" s="134">
        <v>-20.7</v>
      </c>
      <c r="W22" s="133">
        <v>2543</v>
      </c>
      <c r="X22" s="133">
        <v>126</v>
      </c>
      <c r="Y22" s="135">
        <v>1687.7</v>
      </c>
      <c r="Z22" s="106">
        <v>25</v>
      </c>
      <c r="AA22" s="115" t="s">
        <v>126</v>
      </c>
      <c r="AB22" s="115">
        <v>31.7</v>
      </c>
      <c r="AC22" s="115">
        <v>-19.3</v>
      </c>
      <c r="AD22" s="123">
        <v>2027</v>
      </c>
      <c r="AE22" s="123">
        <v>92</v>
      </c>
      <c r="AF22" s="115">
        <v>1614.6</v>
      </c>
      <c r="AG22" s="115">
        <v>9.7</v>
      </c>
      <c r="AH22" s="115">
        <v>33.9</v>
      </c>
      <c r="AI22" s="115">
        <v>-13.6</v>
      </c>
      <c r="AJ22" s="123">
        <v>1967</v>
      </c>
      <c r="AK22" s="123">
        <v>113.5</v>
      </c>
      <c r="AL22" s="125">
        <v>1668.5</v>
      </c>
    </row>
    <row r="23" spans="1:38" ht="19.5" customHeight="1">
      <c r="A23" s="131">
        <v>26</v>
      </c>
      <c r="B23" s="136" t="s">
        <v>113</v>
      </c>
      <c r="C23" s="137" t="s">
        <v>113</v>
      </c>
      <c r="D23" s="138">
        <v>173</v>
      </c>
      <c r="E23" s="139">
        <v>10.9</v>
      </c>
      <c r="F23" s="139">
        <v>35.7</v>
      </c>
      <c r="G23" s="139">
        <v>-13.2</v>
      </c>
      <c r="H23" s="138">
        <v>77</v>
      </c>
      <c r="I23" s="139">
        <v>2096.5</v>
      </c>
      <c r="J23" s="139">
        <v>232</v>
      </c>
      <c r="K23" s="140">
        <v>1713.1</v>
      </c>
      <c r="L23" s="141">
        <v>13</v>
      </c>
      <c r="M23" s="131">
        <v>26</v>
      </c>
      <c r="N23" s="132" t="s">
        <v>127</v>
      </c>
      <c r="O23" s="132" t="s">
        <v>128</v>
      </c>
      <c r="P23" s="132" t="s">
        <v>129</v>
      </c>
      <c r="Q23" s="132" t="s">
        <v>130</v>
      </c>
      <c r="R23" s="132">
        <v>2449</v>
      </c>
      <c r="S23" s="132">
        <v>172.5</v>
      </c>
      <c r="T23" s="133">
        <v>7.2</v>
      </c>
      <c r="U23" s="133">
        <v>30.1</v>
      </c>
      <c r="V23" s="134">
        <v>-20.7</v>
      </c>
      <c r="W23" s="133">
        <v>2553.5</v>
      </c>
      <c r="X23" s="133">
        <v>181.5</v>
      </c>
      <c r="Y23" s="135">
        <v>1619.2</v>
      </c>
      <c r="Z23" s="131">
        <v>26</v>
      </c>
      <c r="AA23" s="140">
        <v>8.1</v>
      </c>
      <c r="AB23" s="140">
        <v>32.7</v>
      </c>
      <c r="AC23" s="140">
        <v>-16.9</v>
      </c>
      <c r="AD23" s="134">
        <v>2054</v>
      </c>
      <c r="AE23" s="134">
        <v>82.5</v>
      </c>
      <c r="AF23" s="140">
        <v>1548.5</v>
      </c>
      <c r="AG23" s="140">
        <v>9.1</v>
      </c>
      <c r="AH23" s="140">
        <v>34.5</v>
      </c>
      <c r="AI23" s="140">
        <v>-12.8</v>
      </c>
      <c r="AJ23" s="134">
        <v>2050</v>
      </c>
      <c r="AK23" s="134">
        <v>79</v>
      </c>
      <c r="AL23" s="142">
        <v>1616.9</v>
      </c>
    </row>
    <row r="24" spans="1:38" ht="19.5" customHeight="1">
      <c r="A24" s="106">
        <v>27</v>
      </c>
      <c r="B24" s="136" t="s">
        <v>113</v>
      </c>
      <c r="C24" s="137" t="s">
        <v>113</v>
      </c>
      <c r="D24" s="138">
        <v>172</v>
      </c>
      <c r="E24" s="139">
        <v>11.8</v>
      </c>
      <c r="F24" s="139">
        <v>36.7</v>
      </c>
      <c r="G24" s="139">
        <v>-11.2</v>
      </c>
      <c r="H24" s="138">
        <v>79</v>
      </c>
      <c r="I24" s="139">
        <v>1771.5</v>
      </c>
      <c r="J24" s="139">
        <v>120</v>
      </c>
      <c r="K24" s="140">
        <v>1617</v>
      </c>
      <c r="L24" s="141">
        <v>0</v>
      </c>
      <c r="M24" s="106">
        <v>27</v>
      </c>
      <c r="N24" s="132">
        <v>1871.5</v>
      </c>
      <c r="O24" s="132">
        <v>103</v>
      </c>
      <c r="P24" s="132">
        <v>2288.5</v>
      </c>
      <c r="Q24" s="132">
        <v>145.5</v>
      </c>
      <c r="R24" s="132">
        <v>2560.5</v>
      </c>
      <c r="S24" s="132">
        <v>186</v>
      </c>
      <c r="T24" s="133">
        <v>8</v>
      </c>
      <c r="U24" s="133">
        <v>32.4</v>
      </c>
      <c r="V24" s="134">
        <v>-18.7</v>
      </c>
      <c r="W24" s="133">
        <v>2490</v>
      </c>
      <c r="X24" s="133">
        <v>178</v>
      </c>
      <c r="Y24" s="135">
        <v>1527.3</v>
      </c>
      <c r="Z24" s="106">
        <v>27</v>
      </c>
      <c r="AA24" s="140">
        <v>9.1</v>
      </c>
      <c r="AB24" s="140">
        <v>33</v>
      </c>
      <c r="AC24" s="140">
        <v>-17.4</v>
      </c>
      <c r="AD24" s="134">
        <v>2150</v>
      </c>
      <c r="AE24" s="134">
        <v>114</v>
      </c>
      <c r="AF24" s="140">
        <v>1499</v>
      </c>
      <c r="AG24" s="140">
        <v>10.1</v>
      </c>
      <c r="AH24" s="140">
        <v>35.1</v>
      </c>
      <c r="AI24" s="140">
        <v>-12.4</v>
      </c>
      <c r="AJ24" s="134">
        <v>1925</v>
      </c>
      <c r="AK24" s="134">
        <v>73</v>
      </c>
      <c r="AL24" s="142">
        <v>1588.6</v>
      </c>
    </row>
    <row r="25" spans="1:38" ht="19.5" customHeight="1">
      <c r="A25" s="106">
        <v>28</v>
      </c>
      <c r="B25" s="119" t="s">
        <v>131</v>
      </c>
      <c r="C25" s="120" t="s">
        <v>131</v>
      </c>
      <c r="D25" s="107">
        <v>148</v>
      </c>
      <c r="E25" s="108">
        <v>12.3</v>
      </c>
      <c r="F25" s="108">
        <v>35.8</v>
      </c>
      <c r="G25" s="108">
        <v>-10.3</v>
      </c>
      <c r="H25" s="107">
        <v>78</v>
      </c>
      <c r="I25" s="108">
        <v>1728</v>
      </c>
      <c r="J25" s="108">
        <v>111</v>
      </c>
      <c r="K25" s="115">
        <v>1689.1</v>
      </c>
      <c r="L25" s="109">
        <v>2</v>
      </c>
      <c r="M25" s="106">
        <v>28</v>
      </c>
      <c r="N25" s="121">
        <v>1753.5</v>
      </c>
      <c r="O25" s="121">
        <v>85.5</v>
      </c>
      <c r="P25" s="121">
        <v>2205</v>
      </c>
      <c r="Q25" s="121">
        <v>99.5</v>
      </c>
      <c r="R25" s="121">
        <v>2470</v>
      </c>
      <c r="S25" s="121">
        <v>114</v>
      </c>
      <c r="T25" s="122">
        <v>8.6</v>
      </c>
      <c r="U25" s="122">
        <v>31.7</v>
      </c>
      <c r="V25" s="123">
        <v>-20.5</v>
      </c>
      <c r="W25" s="122">
        <v>2372</v>
      </c>
      <c r="X25" s="122">
        <v>127</v>
      </c>
      <c r="Y25" s="124">
        <v>1571.4</v>
      </c>
      <c r="Z25" s="106">
        <v>28</v>
      </c>
      <c r="AA25" s="140">
        <v>9.6</v>
      </c>
      <c r="AB25" s="140">
        <v>32.1</v>
      </c>
      <c r="AC25" s="140">
        <v>-15.9</v>
      </c>
      <c r="AD25" s="134">
        <v>2155.5</v>
      </c>
      <c r="AE25" s="134">
        <v>90.5</v>
      </c>
      <c r="AF25" s="140">
        <v>1502</v>
      </c>
      <c r="AG25" s="140">
        <v>10.6</v>
      </c>
      <c r="AH25" s="140">
        <v>33.2</v>
      </c>
      <c r="AI25" s="140">
        <v>-11</v>
      </c>
      <c r="AJ25" s="134">
        <v>1907</v>
      </c>
      <c r="AK25" s="134">
        <v>71</v>
      </c>
      <c r="AL25" s="142">
        <v>1582.8</v>
      </c>
    </row>
    <row r="26" spans="1:38" ht="19.5" customHeight="1">
      <c r="A26" s="106">
        <v>29</v>
      </c>
      <c r="B26" s="119" t="s">
        <v>113</v>
      </c>
      <c r="C26" s="120" t="s">
        <v>131</v>
      </c>
      <c r="D26" s="107">
        <v>182</v>
      </c>
      <c r="E26" s="108">
        <v>11.1</v>
      </c>
      <c r="F26" s="108">
        <v>34.7</v>
      </c>
      <c r="G26" s="108">
        <v>-10.6</v>
      </c>
      <c r="H26" s="107">
        <v>79</v>
      </c>
      <c r="I26" s="108">
        <v>1669</v>
      </c>
      <c r="J26" s="108">
        <v>93.5</v>
      </c>
      <c r="K26" s="115">
        <v>1677.7</v>
      </c>
      <c r="L26" s="109">
        <v>3</v>
      </c>
      <c r="M26" s="106">
        <v>29</v>
      </c>
      <c r="N26" s="121">
        <v>1787</v>
      </c>
      <c r="O26" s="121">
        <v>94.5</v>
      </c>
      <c r="P26" s="121">
        <v>2377</v>
      </c>
      <c r="Q26" s="121">
        <v>138.5</v>
      </c>
      <c r="R26" s="121">
        <v>2054.5</v>
      </c>
      <c r="S26" s="121">
        <v>96</v>
      </c>
      <c r="T26" s="122">
        <v>7.2</v>
      </c>
      <c r="U26" s="122">
        <v>29.3</v>
      </c>
      <c r="V26" s="123">
        <v>-21.6</v>
      </c>
      <c r="W26" s="122">
        <v>2406</v>
      </c>
      <c r="X26" s="122">
        <v>144</v>
      </c>
      <c r="Y26" s="124">
        <v>1573</v>
      </c>
      <c r="Z26" s="106">
        <v>29</v>
      </c>
      <c r="AA26" s="115">
        <v>8.1</v>
      </c>
      <c r="AB26" s="115">
        <v>30.6</v>
      </c>
      <c r="AC26" s="115">
        <v>-18.7</v>
      </c>
      <c r="AD26" s="123">
        <v>1905.5</v>
      </c>
      <c r="AE26" s="123">
        <v>93</v>
      </c>
      <c r="AF26" s="115">
        <v>1526.7</v>
      </c>
      <c r="AG26" s="115">
        <v>9.3</v>
      </c>
      <c r="AH26" s="115">
        <v>33.4</v>
      </c>
      <c r="AI26" s="115">
        <v>-12.1</v>
      </c>
      <c r="AJ26" s="123">
        <v>1972.5</v>
      </c>
      <c r="AK26" s="123">
        <v>103.5</v>
      </c>
      <c r="AL26" s="125">
        <v>1581.4</v>
      </c>
    </row>
    <row r="27" spans="1:38" ht="19.5" customHeight="1">
      <c r="A27" s="106">
        <v>30</v>
      </c>
      <c r="B27" s="119" t="s">
        <v>113</v>
      </c>
      <c r="C27" s="120" t="s">
        <v>113</v>
      </c>
      <c r="D27" s="107">
        <v>154</v>
      </c>
      <c r="E27" s="108">
        <v>12.2</v>
      </c>
      <c r="F27" s="108">
        <v>37.1</v>
      </c>
      <c r="G27" s="108">
        <v>-12.2</v>
      </c>
      <c r="H27" s="107">
        <v>76</v>
      </c>
      <c r="I27" s="108">
        <v>2377.5</v>
      </c>
      <c r="J27" s="108">
        <v>174</v>
      </c>
      <c r="K27" s="115">
        <v>1838.1</v>
      </c>
      <c r="L27" s="109">
        <v>3</v>
      </c>
      <c r="M27" s="106">
        <v>30</v>
      </c>
      <c r="N27" s="121">
        <v>2151.5</v>
      </c>
      <c r="O27" s="121">
        <v>145</v>
      </c>
      <c r="P27" s="121">
        <v>2954.5</v>
      </c>
      <c r="Q27" s="121">
        <v>223</v>
      </c>
      <c r="R27" s="121">
        <v>3001</v>
      </c>
      <c r="S27" s="121">
        <v>190.5</v>
      </c>
      <c r="T27" s="122">
        <v>8.4</v>
      </c>
      <c r="U27" s="122">
        <v>33.2</v>
      </c>
      <c r="V27" s="123">
        <v>-21.7</v>
      </c>
      <c r="W27" s="122">
        <v>3528.5</v>
      </c>
      <c r="X27" s="122">
        <v>225.5</v>
      </c>
      <c r="Y27" s="124">
        <v>1707.4</v>
      </c>
      <c r="Z27" s="106">
        <v>30</v>
      </c>
      <c r="AA27" s="115">
        <v>9.3</v>
      </c>
      <c r="AB27" s="115">
        <v>33.5</v>
      </c>
      <c r="AC27" s="115">
        <v>-18.9</v>
      </c>
      <c r="AD27" s="123">
        <v>2430</v>
      </c>
      <c r="AE27" s="123">
        <v>113.5</v>
      </c>
      <c r="AF27" s="115">
        <v>1634.3</v>
      </c>
      <c r="AG27" s="115">
        <v>10.5</v>
      </c>
      <c r="AH27" s="115">
        <v>35.3</v>
      </c>
      <c r="AI27" s="115">
        <v>-13.3</v>
      </c>
      <c r="AJ27" s="123">
        <v>2356</v>
      </c>
      <c r="AK27" s="123">
        <v>125</v>
      </c>
      <c r="AL27" s="125">
        <v>1666.7</v>
      </c>
    </row>
    <row r="28" spans="1:38" ht="19.5" customHeight="1">
      <c r="A28" s="106">
        <v>31</v>
      </c>
      <c r="B28" s="119" t="s">
        <v>113</v>
      </c>
      <c r="C28" s="120" t="s">
        <v>113</v>
      </c>
      <c r="D28" s="143">
        <v>157</v>
      </c>
      <c r="E28" s="143">
        <v>12.1</v>
      </c>
      <c r="F28" s="143">
        <v>37.7</v>
      </c>
      <c r="G28" s="143">
        <v>-10.4</v>
      </c>
      <c r="H28" s="143">
        <v>77</v>
      </c>
      <c r="I28" s="144">
        <v>1789</v>
      </c>
      <c r="J28" s="143">
        <v>80.5</v>
      </c>
      <c r="K28" s="145">
        <v>1693.4</v>
      </c>
      <c r="L28" s="146">
        <v>0</v>
      </c>
      <c r="M28" s="106">
        <v>31</v>
      </c>
      <c r="N28" s="147">
        <v>1876</v>
      </c>
      <c r="O28" s="148">
        <v>81</v>
      </c>
      <c r="P28" s="147">
        <v>2113.5</v>
      </c>
      <c r="Q28" s="148">
        <v>81</v>
      </c>
      <c r="R28" s="147">
        <v>2229</v>
      </c>
      <c r="S28" s="148">
        <v>155</v>
      </c>
      <c r="T28" s="122">
        <v>8.4</v>
      </c>
      <c r="U28" s="149">
        <v>32.5</v>
      </c>
      <c r="V28" s="150">
        <v>-20.3</v>
      </c>
      <c r="W28" s="147">
        <v>2298</v>
      </c>
      <c r="X28" s="150">
        <v>120</v>
      </c>
      <c r="Y28" s="151">
        <v>1607.2</v>
      </c>
      <c r="Z28" s="106">
        <v>31</v>
      </c>
      <c r="AA28" s="115">
        <v>9.4</v>
      </c>
      <c r="AB28" s="115">
        <v>33.2</v>
      </c>
      <c r="AC28" s="115">
        <v>-16.5</v>
      </c>
      <c r="AD28" s="123">
        <v>1872.5</v>
      </c>
      <c r="AE28" s="123">
        <v>99</v>
      </c>
      <c r="AF28" s="115">
        <v>1522.7</v>
      </c>
      <c r="AG28" s="115">
        <v>10.4</v>
      </c>
      <c r="AH28" s="115">
        <v>35.2</v>
      </c>
      <c r="AI28" s="115">
        <v>-12.6</v>
      </c>
      <c r="AJ28" s="123">
        <v>1911.5</v>
      </c>
      <c r="AK28" s="123">
        <v>68</v>
      </c>
      <c r="AL28" s="125">
        <v>1599.1</v>
      </c>
    </row>
    <row r="29" spans="1:38" ht="19.5" customHeight="1" thickBot="1">
      <c r="A29" s="106" t="s">
        <v>132</v>
      </c>
      <c r="B29" s="119" t="s">
        <v>131</v>
      </c>
      <c r="C29" s="120" t="s">
        <v>131</v>
      </c>
      <c r="D29" s="143">
        <v>150</v>
      </c>
      <c r="E29" s="143">
        <v>12.3</v>
      </c>
      <c r="F29" s="143">
        <v>36.5</v>
      </c>
      <c r="G29" s="143">
        <v>-11.1</v>
      </c>
      <c r="H29" s="143">
        <v>78</v>
      </c>
      <c r="I29" s="144">
        <v>2152</v>
      </c>
      <c r="J29" s="152">
        <v>119</v>
      </c>
      <c r="K29" s="145">
        <v>1686.6</v>
      </c>
      <c r="L29" s="146">
        <v>17</v>
      </c>
      <c r="M29" s="106" t="s">
        <v>133</v>
      </c>
      <c r="N29" s="147">
        <v>2629.5</v>
      </c>
      <c r="O29" s="148">
        <v>123.5</v>
      </c>
      <c r="P29" s="147">
        <v>2450</v>
      </c>
      <c r="Q29" s="148">
        <v>89.5</v>
      </c>
      <c r="R29" s="147">
        <v>3300</v>
      </c>
      <c r="S29" s="148">
        <v>226</v>
      </c>
      <c r="T29" s="122">
        <v>8.6</v>
      </c>
      <c r="U29" s="149">
        <v>32.1</v>
      </c>
      <c r="V29" s="150">
        <v>-19.3</v>
      </c>
      <c r="W29" s="147">
        <v>2776.5</v>
      </c>
      <c r="X29" s="150">
        <v>115.5</v>
      </c>
      <c r="Y29" s="151">
        <v>1564.4</v>
      </c>
      <c r="Z29" s="106" t="s">
        <v>133</v>
      </c>
      <c r="AA29" s="115">
        <v>9.5</v>
      </c>
      <c r="AB29" s="115">
        <v>32.7</v>
      </c>
      <c r="AC29" s="115">
        <v>-17.1</v>
      </c>
      <c r="AD29" s="123">
        <v>2644</v>
      </c>
      <c r="AE29" s="123">
        <v>193</v>
      </c>
      <c r="AF29" s="153">
        <v>1471.7</v>
      </c>
      <c r="AG29" s="115">
        <v>10.4</v>
      </c>
      <c r="AH29" s="115">
        <v>34.7</v>
      </c>
      <c r="AI29" s="115">
        <v>-12.8</v>
      </c>
      <c r="AJ29" s="123">
        <v>2576</v>
      </c>
      <c r="AK29" s="123">
        <v>143.5</v>
      </c>
      <c r="AL29" s="154">
        <v>1514.2</v>
      </c>
    </row>
    <row r="30" spans="1:38" ht="19.5" customHeight="1">
      <c r="A30" s="106">
        <v>3</v>
      </c>
      <c r="B30" s="119" t="s">
        <v>131</v>
      </c>
      <c r="C30" s="120" t="s">
        <v>131</v>
      </c>
      <c r="D30" s="143">
        <v>170</v>
      </c>
      <c r="E30" s="152">
        <v>12</v>
      </c>
      <c r="F30" s="143">
        <v>36.8</v>
      </c>
      <c r="G30" s="143">
        <v>-11.8</v>
      </c>
      <c r="H30" s="143">
        <v>78</v>
      </c>
      <c r="I30" s="144">
        <v>2014.5</v>
      </c>
      <c r="J30" s="152">
        <v>108</v>
      </c>
      <c r="K30" s="145">
        <v>1683</v>
      </c>
      <c r="L30" s="146">
        <v>6</v>
      </c>
      <c r="M30" s="106">
        <v>3</v>
      </c>
      <c r="N30" s="147">
        <v>2194.5</v>
      </c>
      <c r="O30" s="148">
        <v>113.5</v>
      </c>
      <c r="P30" s="147">
        <v>2855.5</v>
      </c>
      <c r="Q30" s="148">
        <v>117.5</v>
      </c>
      <c r="R30" s="147">
        <v>2833.5</v>
      </c>
      <c r="S30" s="148">
        <v>200.5</v>
      </c>
      <c r="T30" s="122">
        <v>8.4</v>
      </c>
      <c r="U30" s="149">
        <v>31.4</v>
      </c>
      <c r="V30" s="150">
        <v>-18</v>
      </c>
      <c r="W30" s="147">
        <v>3019</v>
      </c>
      <c r="X30" s="150">
        <v>136.5</v>
      </c>
      <c r="Y30" s="155" t="s">
        <v>134</v>
      </c>
      <c r="Z30" s="106">
        <v>3</v>
      </c>
      <c r="AA30" s="115">
        <v>9.3</v>
      </c>
      <c r="AB30" s="115">
        <v>32.4</v>
      </c>
      <c r="AC30" s="115">
        <v>-16.7</v>
      </c>
      <c r="AD30" s="123">
        <v>2322.5</v>
      </c>
      <c r="AE30" s="123">
        <v>236</v>
      </c>
      <c r="AF30" s="129" t="s">
        <v>135</v>
      </c>
      <c r="AG30" s="115">
        <v>10.1</v>
      </c>
      <c r="AH30" s="115">
        <v>34.1</v>
      </c>
      <c r="AI30" s="115">
        <v>-13.4</v>
      </c>
      <c r="AJ30" s="123">
        <v>2337.5</v>
      </c>
      <c r="AK30" s="123">
        <v>126</v>
      </c>
      <c r="AL30" s="130" t="s">
        <v>136</v>
      </c>
    </row>
    <row r="31" spans="1:38" ht="19.5" customHeight="1">
      <c r="A31" s="156">
        <v>4</v>
      </c>
      <c r="B31" s="157" t="s">
        <v>131</v>
      </c>
      <c r="C31" s="157" t="s">
        <v>131</v>
      </c>
      <c r="D31" s="158">
        <v>169</v>
      </c>
      <c r="E31" s="159">
        <v>12</v>
      </c>
      <c r="F31" s="159">
        <v>36.2</v>
      </c>
      <c r="G31" s="159">
        <v>-13.6</v>
      </c>
      <c r="H31" s="158">
        <v>78</v>
      </c>
      <c r="I31" s="159">
        <v>1791</v>
      </c>
      <c r="J31" s="160">
        <v>95.5</v>
      </c>
      <c r="K31" s="161">
        <v>1709.4</v>
      </c>
      <c r="L31" s="162">
        <v>1</v>
      </c>
      <c r="M31" s="156">
        <v>4</v>
      </c>
      <c r="N31" s="163">
        <v>1769.5</v>
      </c>
      <c r="O31" s="164">
        <v>91</v>
      </c>
      <c r="P31" s="163">
        <v>2351.5</v>
      </c>
      <c r="Q31" s="164">
        <v>67.5</v>
      </c>
      <c r="R31" s="163">
        <v>2375</v>
      </c>
      <c r="S31" s="164">
        <v>130.5</v>
      </c>
      <c r="T31" s="165">
        <v>8.2</v>
      </c>
      <c r="U31" s="166">
        <v>31.7</v>
      </c>
      <c r="V31" s="167">
        <v>-20.9</v>
      </c>
      <c r="W31" s="163">
        <v>2457</v>
      </c>
      <c r="X31" s="167">
        <v>87.5</v>
      </c>
      <c r="Y31" s="168">
        <v>1654.7</v>
      </c>
      <c r="Z31" s="156">
        <v>4</v>
      </c>
      <c r="AA31" s="169">
        <v>9.1</v>
      </c>
      <c r="AB31" s="169">
        <v>32.1</v>
      </c>
      <c r="AC31" s="169">
        <v>-18.6</v>
      </c>
      <c r="AD31" s="169">
        <v>2030</v>
      </c>
      <c r="AE31" s="169">
        <v>98.5</v>
      </c>
      <c r="AF31" s="169">
        <v>1735.8</v>
      </c>
      <c r="AG31" s="169">
        <v>10.2</v>
      </c>
      <c r="AH31" s="169">
        <v>34</v>
      </c>
      <c r="AI31" s="169">
        <v>-13.1</v>
      </c>
      <c r="AJ31" s="169">
        <v>2149</v>
      </c>
      <c r="AK31" s="169">
        <v>87</v>
      </c>
      <c r="AL31" s="170">
        <v>1589.2</v>
      </c>
    </row>
    <row r="32" spans="1:38" ht="19.5" customHeight="1">
      <c r="A32" s="64"/>
      <c r="B32" s="64"/>
      <c r="C32" s="64"/>
      <c r="D32" s="64"/>
      <c r="E32" s="65"/>
      <c r="F32" s="65"/>
      <c r="G32" s="65"/>
      <c r="H32" s="64"/>
      <c r="I32" s="66"/>
      <c r="J32" s="66"/>
      <c r="K32" s="64"/>
      <c r="L32" s="171" t="s">
        <v>137</v>
      </c>
      <c r="M32" s="172"/>
      <c r="N32" s="173"/>
      <c r="O32" s="174"/>
      <c r="P32" s="173"/>
      <c r="Q32" s="173"/>
      <c r="R32" s="173"/>
      <c r="S32" s="173"/>
      <c r="T32" s="175"/>
      <c r="U32" s="175"/>
      <c r="V32" s="175"/>
      <c r="W32" s="176"/>
      <c r="X32" s="176"/>
      <c r="Y32" s="171" t="s">
        <v>137</v>
      </c>
      <c r="Z32" s="172"/>
      <c r="AA32" s="175"/>
      <c r="AB32" s="175"/>
      <c r="AC32" s="175"/>
      <c r="AD32" s="176"/>
      <c r="AE32" s="176"/>
      <c r="AF32" s="175"/>
      <c r="AG32" s="175"/>
      <c r="AH32" s="175"/>
      <c r="AI32" s="175"/>
      <c r="AJ32" s="176"/>
      <c r="AK32" s="176"/>
      <c r="AL32" s="171" t="s">
        <v>137</v>
      </c>
    </row>
    <row r="33" spans="1:38" ht="19.5" customHeight="1">
      <c r="A33" s="177" t="s">
        <v>138</v>
      </c>
      <c r="B33" s="64"/>
      <c r="C33" s="64"/>
      <c r="D33" s="64"/>
      <c r="E33" s="65"/>
      <c r="F33" s="65"/>
      <c r="G33" s="65"/>
      <c r="H33" s="64"/>
      <c r="I33" s="66"/>
      <c r="J33" s="66"/>
      <c r="K33" s="64"/>
      <c r="L33" s="64"/>
      <c r="M33" s="178" t="s">
        <v>139</v>
      </c>
      <c r="N33" s="178"/>
      <c r="O33" s="178"/>
      <c r="P33" s="178"/>
      <c r="Q33" s="178"/>
      <c r="R33" s="178"/>
      <c r="S33" s="178"/>
      <c r="T33" s="178"/>
      <c r="U33" s="178"/>
      <c r="V33" s="178"/>
      <c r="W33" s="178"/>
      <c r="X33" s="178"/>
      <c r="Y33" s="178"/>
      <c r="Z33" s="178" t="s">
        <v>139</v>
      </c>
      <c r="AA33" s="178"/>
      <c r="AB33" s="178"/>
      <c r="AC33" s="178"/>
      <c r="AD33" s="178"/>
      <c r="AE33" s="178"/>
      <c r="AF33" s="178"/>
      <c r="AG33" s="178"/>
      <c r="AH33" s="178"/>
      <c r="AI33" s="178"/>
      <c r="AJ33" s="178"/>
      <c r="AK33" s="178"/>
      <c r="AL33" s="178"/>
    </row>
    <row r="34" spans="1:38" ht="15" customHeight="1">
      <c r="A34" s="178" t="s">
        <v>140</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row>
    <row r="35" spans="1:38" ht="15" customHeight="1">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row>
    <row r="36" spans="1:38" ht="42.75" customHeight="1">
      <c r="A36" s="179" t="s">
        <v>141</v>
      </c>
      <c r="B36" s="179"/>
      <c r="C36" s="179"/>
      <c r="D36" s="179"/>
      <c r="E36" s="179"/>
      <c r="F36" s="179"/>
      <c r="G36" s="179"/>
      <c r="H36" s="179"/>
      <c r="I36" s="179"/>
      <c r="J36" s="179"/>
      <c r="K36" s="179"/>
      <c r="L36" s="179"/>
      <c r="M36" s="180" t="s">
        <v>142</v>
      </c>
      <c r="N36" s="181"/>
      <c r="O36" s="181"/>
      <c r="P36" s="181"/>
      <c r="Q36" s="181"/>
      <c r="R36" s="181"/>
      <c r="S36" s="181"/>
      <c r="T36" s="181"/>
      <c r="U36" s="181"/>
      <c r="V36" s="181"/>
      <c r="W36" s="181"/>
      <c r="X36" s="181"/>
      <c r="Y36" s="181"/>
      <c r="Z36" s="182" t="s">
        <v>143</v>
      </c>
      <c r="AA36" s="182"/>
      <c r="AB36" s="182"/>
      <c r="AC36" s="182"/>
      <c r="AD36" s="182"/>
      <c r="AE36" s="182"/>
      <c r="AF36" s="182"/>
      <c r="AG36" s="182"/>
      <c r="AH36" s="182"/>
      <c r="AI36" s="182"/>
      <c r="AJ36" s="182"/>
      <c r="AK36" s="182"/>
      <c r="AL36" s="182"/>
    </row>
    <row r="37" spans="1:38" ht="51.75" customHeight="1">
      <c r="A37" s="180" t="s">
        <v>144</v>
      </c>
      <c r="B37" s="181"/>
      <c r="C37" s="181"/>
      <c r="D37" s="181"/>
      <c r="E37" s="181"/>
      <c r="F37" s="181"/>
      <c r="G37" s="181"/>
      <c r="H37" s="181"/>
      <c r="I37" s="181"/>
      <c r="J37" s="181"/>
      <c r="K37" s="181"/>
      <c r="L37" s="181"/>
      <c r="M37" s="182" t="s">
        <v>145</v>
      </c>
      <c r="N37" s="182"/>
      <c r="O37" s="182"/>
      <c r="P37" s="182"/>
      <c r="Q37" s="182"/>
      <c r="R37" s="182"/>
      <c r="S37" s="182"/>
      <c r="T37" s="182"/>
      <c r="U37" s="182"/>
      <c r="V37" s="182"/>
      <c r="W37" s="182"/>
      <c r="X37" s="182"/>
      <c r="Y37" s="182"/>
      <c r="Z37" s="182" t="s">
        <v>146</v>
      </c>
      <c r="AA37" s="182"/>
      <c r="AB37" s="182"/>
      <c r="AC37" s="182"/>
      <c r="AD37" s="182"/>
      <c r="AE37" s="182"/>
      <c r="AF37" s="182"/>
      <c r="AG37" s="182"/>
      <c r="AH37" s="182"/>
      <c r="AI37" s="182"/>
      <c r="AJ37" s="182"/>
      <c r="AK37" s="182"/>
      <c r="AL37" s="182"/>
    </row>
    <row r="38" spans="5:10" ht="45" customHeight="1">
      <c r="E38" s="60"/>
      <c r="F38" s="60"/>
      <c r="G38" s="60"/>
      <c r="I38" s="60"/>
      <c r="J38" s="60"/>
    </row>
    <row r="39" spans="1:12" ht="19.5" customHeight="1">
      <c r="A39" s="183"/>
      <c r="B39" s="183"/>
      <c r="C39" s="183"/>
      <c r="D39" s="183"/>
      <c r="E39" s="184"/>
      <c r="F39" s="184"/>
      <c r="G39" s="184"/>
      <c r="H39" s="183"/>
      <c r="I39" s="185"/>
      <c r="J39" s="185"/>
      <c r="K39" s="183"/>
      <c r="L39" s="183"/>
    </row>
  </sheetData>
  <sheetProtection/>
  <mergeCells count="32">
    <mergeCell ref="A37:L37"/>
    <mergeCell ref="M37:Y37"/>
    <mergeCell ref="Z37:AL37"/>
    <mergeCell ref="AJ4:AK4"/>
    <mergeCell ref="M33:Y35"/>
    <mergeCell ref="Z33:AL35"/>
    <mergeCell ref="A34:L35"/>
    <mergeCell ref="A36:L36"/>
    <mergeCell ref="M36:Y36"/>
    <mergeCell ref="Z36:AL36"/>
    <mergeCell ref="T4:V4"/>
    <mergeCell ref="W4:X4"/>
    <mergeCell ref="Z4:Z5"/>
    <mergeCell ref="AA4:AC4"/>
    <mergeCell ref="AD4:AE4"/>
    <mergeCell ref="AG4:AI4"/>
    <mergeCell ref="AG3:AL3"/>
    <mergeCell ref="A4:A5"/>
    <mergeCell ref="B4:D4"/>
    <mergeCell ref="E4:G4"/>
    <mergeCell ref="I4:J4"/>
    <mergeCell ref="L4:L5"/>
    <mergeCell ref="M4:M5"/>
    <mergeCell ref="N4:O4"/>
    <mergeCell ref="P4:Q4"/>
    <mergeCell ref="R4:S4"/>
    <mergeCell ref="B3:L3"/>
    <mergeCell ref="N3:O3"/>
    <mergeCell ref="P3:Q3"/>
    <mergeCell ref="R3:S3"/>
    <mergeCell ref="T3:Y3"/>
    <mergeCell ref="AA3:AF3"/>
  </mergeCells>
  <printOptions/>
  <pageMargins left="0.7874015748031497" right="0.7874015748031497" top="0.984251968503937" bottom="0.984251968503937" header="0.5118110236220472" footer="0.5118110236220472"/>
  <pageSetup horizontalDpi="360" verticalDpi="36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N63"/>
  <sheetViews>
    <sheetView view="pageBreakPreview" zoomScale="98" zoomScaleNormal="98" zoomScaleSheetLayoutView="98" workbookViewId="0" topLeftCell="A1">
      <selection activeCell="D1" sqref="D1"/>
    </sheetView>
  </sheetViews>
  <sheetFormatPr defaultColWidth="7.75390625" defaultRowHeight="12" customHeight="1"/>
  <cols>
    <col min="1" max="1" width="4.75390625" style="187" customWidth="1"/>
    <col min="2" max="2" width="8.125" style="187" customWidth="1"/>
    <col min="3" max="4" width="7.75390625" style="187" customWidth="1"/>
    <col min="5" max="5" width="1.625" style="187" customWidth="1"/>
    <col min="6" max="6" width="4.75390625" style="187" customWidth="1"/>
    <col min="7" max="7" width="8.125" style="187" customWidth="1"/>
    <col min="8" max="9" width="7.75390625" style="187" customWidth="1"/>
    <col min="10" max="10" width="1.625" style="187" customWidth="1"/>
    <col min="11" max="11" width="4.75390625" style="187" customWidth="1"/>
    <col min="12" max="12" width="8.125" style="187" customWidth="1"/>
    <col min="13" max="16384" width="7.75390625" style="187" customWidth="1"/>
  </cols>
  <sheetData>
    <row r="1" ht="15" customHeight="1">
      <c r="A1" s="186" t="s">
        <v>147</v>
      </c>
    </row>
    <row r="2" spans="1:14" ht="12.75">
      <c r="A2" s="188"/>
      <c r="B2" s="188"/>
      <c r="C2" s="188"/>
      <c r="D2" s="188"/>
      <c r="E2" s="188"/>
      <c r="F2" s="188"/>
      <c r="G2" s="188"/>
      <c r="H2" s="188"/>
      <c r="I2" s="188"/>
      <c r="J2" s="188"/>
      <c r="K2" s="188"/>
      <c r="L2" s="188"/>
      <c r="M2" s="188"/>
      <c r="N2" s="189" t="s">
        <v>148</v>
      </c>
    </row>
    <row r="3" spans="1:14" s="195" customFormat="1" ht="15" customHeight="1">
      <c r="A3" s="190" t="s">
        <v>149</v>
      </c>
      <c r="B3" s="191" t="s">
        <v>150</v>
      </c>
      <c r="C3" s="192" t="s">
        <v>151</v>
      </c>
      <c r="D3" s="193" t="s">
        <v>152</v>
      </c>
      <c r="E3" s="194"/>
      <c r="F3" s="190" t="s">
        <v>149</v>
      </c>
      <c r="G3" s="191" t="s">
        <v>150</v>
      </c>
      <c r="H3" s="192" t="s">
        <v>151</v>
      </c>
      <c r="I3" s="193" t="s">
        <v>152</v>
      </c>
      <c r="J3" s="194"/>
      <c r="K3" s="190" t="s">
        <v>149</v>
      </c>
      <c r="L3" s="191" t="s">
        <v>150</v>
      </c>
      <c r="M3" s="192" t="s">
        <v>151</v>
      </c>
      <c r="N3" s="193" t="s">
        <v>152</v>
      </c>
    </row>
    <row r="4" spans="1:14" s="195" customFormat="1" ht="15" customHeight="1">
      <c r="A4" s="196"/>
      <c r="B4" s="197"/>
      <c r="C4" s="198" t="s">
        <v>153</v>
      </c>
      <c r="D4" s="199" t="s">
        <v>153</v>
      </c>
      <c r="E4" s="194"/>
      <c r="F4" s="196"/>
      <c r="G4" s="197"/>
      <c r="H4" s="198" t="s">
        <v>153</v>
      </c>
      <c r="I4" s="199" t="s">
        <v>153</v>
      </c>
      <c r="J4" s="194"/>
      <c r="K4" s="196"/>
      <c r="L4" s="197"/>
      <c r="M4" s="198" t="s">
        <v>153</v>
      </c>
      <c r="N4" s="199" t="s">
        <v>153</v>
      </c>
    </row>
    <row r="5" spans="1:14" ht="12" customHeight="1">
      <c r="A5" s="200" t="s">
        <v>154</v>
      </c>
      <c r="B5" s="201" t="s">
        <v>155</v>
      </c>
      <c r="C5" s="202" t="s">
        <v>156</v>
      </c>
      <c r="D5" s="203" t="s">
        <v>156</v>
      </c>
      <c r="E5" s="204"/>
      <c r="F5" s="205">
        <v>23</v>
      </c>
      <c r="G5" s="206" t="s">
        <v>155</v>
      </c>
      <c r="H5" s="207" t="s">
        <v>156</v>
      </c>
      <c r="I5" s="208" t="s">
        <v>156</v>
      </c>
      <c r="K5" s="205">
        <v>29</v>
      </c>
      <c r="L5" s="206" t="s">
        <v>155</v>
      </c>
      <c r="M5" s="209" t="s">
        <v>156</v>
      </c>
      <c r="N5" s="208" t="s">
        <v>156</v>
      </c>
    </row>
    <row r="6" spans="1:14" ht="12" customHeight="1">
      <c r="A6" s="210"/>
      <c r="B6" s="201" t="s">
        <v>157</v>
      </c>
      <c r="C6" s="202" t="s">
        <v>156</v>
      </c>
      <c r="D6" s="203" t="s">
        <v>156</v>
      </c>
      <c r="F6" s="211"/>
      <c r="G6" s="201" t="s">
        <v>157</v>
      </c>
      <c r="H6" s="202" t="s">
        <v>156</v>
      </c>
      <c r="I6" s="212" t="s">
        <v>156</v>
      </c>
      <c r="K6" s="211"/>
      <c r="L6" s="201" t="s">
        <v>157</v>
      </c>
      <c r="M6" s="213" t="s">
        <v>156</v>
      </c>
      <c r="N6" s="212" t="s">
        <v>156</v>
      </c>
    </row>
    <row r="7" spans="1:14" ht="12" customHeight="1">
      <c r="A7" s="210"/>
      <c r="B7" s="201" t="s">
        <v>158</v>
      </c>
      <c r="C7" s="202">
        <v>222</v>
      </c>
      <c r="D7" s="203">
        <v>77</v>
      </c>
      <c r="F7" s="211"/>
      <c r="G7" s="201" t="s">
        <v>158</v>
      </c>
      <c r="H7" s="202">
        <v>56</v>
      </c>
      <c r="I7" s="203">
        <v>30</v>
      </c>
      <c r="K7" s="211"/>
      <c r="L7" s="201" t="s">
        <v>158</v>
      </c>
      <c r="M7" s="202">
        <v>50</v>
      </c>
      <c r="N7" s="203">
        <v>24</v>
      </c>
    </row>
    <row r="8" spans="1:14" ht="12" customHeight="1">
      <c r="A8" s="210"/>
      <c r="B8" s="201" t="s">
        <v>159</v>
      </c>
      <c r="C8" s="202">
        <v>125</v>
      </c>
      <c r="D8" s="203">
        <v>69</v>
      </c>
      <c r="F8" s="211"/>
      <c r="G8" s="201" t="s">
        <v>159</v>
      </c>
      <c r="H8" s="202">
        <v>137</v>
      </c>
      <c r="I8" s="203">
        <v>45</v>
      </c>
      <c r="K8" s="211"/>
      <c r="L8" s="201" t="s">
        <v>159</v>
      </c>
      <c r="M8" s="202">
        <v>113</v>
      </c>
      <c r="N8" s="203">
        <v>32</v>
      </c>
    </row>
    <row r="9" spans="1:14" ht="12" customHeight="1">
      <c r="A9" s="210"/>
      <c r="B9" s="201" t="s">
        <v>160</v>
      </c>
      <c r="C9" s="202">
        <v>72</v>
      </c>
      <c r="D9" s="203">
        <v>49</v>
      </c>
      <c r="F9" s="211"/>
      <c r="G9" s="201" t="s">
        <v>160</v>
      </c>
      <c r="H9" s="202">
        <v>89</v>
      </c>
      <c r="I9" s="203">
        <v>26</v>
      </c>
      <c r="K9" s="211"/>
      <c r="L9" s="201" t="s">
        <v>160</v>
      </c>
      <c r="M9" s="202">
        <v>72</v>
      </c>
      <c r="N9" s="203">
        <v>27</v>
      </c>
    </row>
    <row r="10" spans="1:14" ht="12" customHeight="1">
      <c r="A10" s="210"/>
      <c r="B10" s="201" t="s">
        <v>161</v>
      </c>
      <c r="C10" s="202">
        <v>15</v>
      </c>
      <c r="D10" s="203">
        <v>8</v>
      </c>
      <c r="F10" s="211"/>
      <c r="G10" s="201" t="s">
        <v>161</v>
      </c>
      <c r="H10" s="202">
        <v>44</v>
      </c>
      <c r="I10" s="203">
        <v>21</v>
      </c>
      <c r="K10" s="211"/>
      <c r="L10" s="201" t="s">
        <v>161</v>
      </c>
      <c r="M10" s="202" t="s">
        <v>156</v>
      </c>
      <c r="N10" s="203" t="s">
        <v>156</v>
      </c>
    </row>
    <row r="11" spans="1:14" ht="12" customHeight="1">
      <c r="A11" s="210"/>
      <c r="B11" s="214" t="s">
        <v>162</v>
      </c>
      <c r="C11" s="215" t="s">
        <v>156</v>
      </c>
      <c r="D11" s="216" t="s">
        <v>156</v>
      </c>
      <c r="F11" s="211"/>
      <c r="G11" s="214" t="s">
        <v>162</v>
      </c>
      <c r="H11" s="215">
        <v>17</v>
      </c>
      <c r="I11" s="217">
        <v>15</v>
      </c>
      <c r="K11" s="211"/>
      <c r="L11" s="214" t="s">
        <v>162</v>
      </c>
      <c r="M11" s="218" t="s">
        <v>156</v>
      </c>
      <c r="N11" s="217" t="s">
        <v>156</v>
      </c>
    </row>
    <row r="12" spans="1:14" ht="12" customHeight="1">
      <c r="A12" s="210"/>
      <c r="B12" s="219" t="s">
        <v>163</v>
      </c>
      <c r="C12" s="215">
        <f>SUM(C5:C11)</f>
        <v>434</v>
      </c>
      <c r="D12" s="220" t="s">
        <v>156</v>
      </c>
      <c r="F12" s="211"/>
      <c r="G12" s="219" t="s">
        <v>163</v>
      </c>
      <c r="H12" s="215">
        <f>SUM(H5:H11)</f>
        <v>343</v>
      </c>
      <c r="I12" s="220" t="s">
        <v>156</v>
      </c>
      <c r="K12" s="211"/>
      <c r="L12" s="219" t="s">
        <v>163</v>
      </c>
      <c r="M12" s="221">
        <f>SUM(M5:M11)</f>
        <v>235</v>
      </c>
      <c r="N12" s="220" t="s">
        <v>156</v>
      </c>
    </row>
    <row r="13" spans="1:14" ht="12" customHeight="1">
      <c r="A13" s="222"/>
      <c r="B13" s="223" t="s">
        <v>164</v>
      </c>
      <c r="C13" s="224" t="s">
        <v>156</v>
      </c>
      <c r="D13" s="225">
        <f>MAX(D5:D11)</f>
        <v>77</v>
      </c>
      <c r="F13" s="226"/>
      <c r="G13" s="223" t="s">
        <v>164</v>
      </c>
      <c r="H13" s="224" t="s">
        <v>156</v>
      </c>
      <c r="I13" s="225">
        <f>MAX(I5:I11)</f>
        <v>45</v>
      </c>
      <c r="K13" s="226"/>
      <c r="L13" s="223" t="s">
        <v>164</v>
      </c>
      <c r="M13" s="227" t="s">
        <v>156</v>
      </c>
      <c r="N13" s="225">
        <f>MAX(N5:N11)</f>
        <v>32</v>
      </c>
    </row>
    <row r="14" spans="1:14" ht="12" customHeight="1">
      <c r="A14" s="228">
        <v>18</v>
      </c>
      <c r="B14" s="201" t="s">
        <v>155</v>
      </c>
      <c r="C14" s="202" t="s">
        <v>156</v>
      </c>
      <c r="D14" s="212" t="s">
        <v>156</v>
      </c>
      <c r="F14" s="228">
        <v>24</v>
      </c>
      <c r="G14" s="201" t="s">
        <v>155</v>
      </c>
      <c r="H14" s="202" t="s">
        <v>156</v>
      </c>
      <c r="I14" s="229" t="s">
        <v>156</v>
      </c>
      <c r="K14" s="228">
        <v>30</v>
      </c>
      <c r="L14" s="201" t="s">
        <v>155</v>
      </c>
      <c r="M14" s="230" t="s">
        <v>156</v>
      </c>
      <c r="N14" s="229" t="s">
        <v>156</v>
      </c>
    </row>
    <row r="15" spans="1:14" ht="12" customHeight="1">
      <c r="A15" s="211"/>
      <c r="B15" s="201" t="s">
        <v>157</v>
      </c>
      <c r="C15" s="202" t="s">
        <v>156</v>
      </c>
      <c r="D15" s="212" t="s">
        <v>156</v>
      </c>
      <c r="F15" s="211"/>
      <c r="G15" s="201" t="s">
        <v>157</v>
      </c>
      <c r="H15" s="201">
        <v>4</v>
      </c>
      <c r="I15" s="212">
        <v>4</v>
      </c>
      <c r="K15" s="211"/>
      <c r="L15" s="201" t="s">
        <v>157</v>
      </c>
      <c r="M15" s="213" t="s">
        <v>156</v>
      </c>
      <c r="N15" s="212" t="s">
        <v>156</v>
      </c>
    </row>
    <row r="16" spans="1:14" ht="12" customHeight="1">
      <c r="A16" s="211"/>
      <c r="B16" s="201" t="s">
        <v>158</v>
      </c>
      <c r="C16" s="202">
        <v>30</v>
      </c>
      <c r="D16" s="212">
        <v>22</v>
      </c>
      <c r="F16" s="211"/>
      <c r="G16" s="201" t="s">
        <v>158</v>
      </c>
      <c r="H16" s="202">
        <v>96</v>
      </c>
      <c r="I16" s="203">
        <v>27</v>
      </c>
      <c r="K16" s="211"/>
      <c r="L16" s="201" t="s">
        <v>158</v>
      </c>
      <c r="M16" s="202">
        <v>29</v>
      </c>
      <c r="N16" s="203">
        <v>15</v>
      </c>
    </row>
    <row r="17" spans="1:14" ht="12" customHeight="1">
      <c r="A17" s="211"/>
      <c r="B17" s="201" t="s">
        <v>159</v>
      </c>
      <c r="C17" s="202">
        <v>68</v>
      </c>
      <c r="D17" s="212">
        <v>47</v>
      </c>
      <c r="F17" s="211"/>
      <c r="G17" s="201" t="s">
        <v>159</v>
      </c>
      <c r="H17" s="201">
        <v>133</v>
      </c>
      <c r="I17" s="203">
        <v>54</v>
      </c>
      <c r="K17" s="211"/>
      <c r="L17" s="201" t="s">
        <v>159</v>
      </c>
      <c r="M17" s="202">
        <v>77</v>
      </c>
      <c r="N17" s="203">
        <v>17</v>
      </c>
    </row>
    <row r="18" spans="1:14" ht="12" customHeight="1">
      <c r="A18" s="211"/>
      <c r="B18" s="201" t="s">
        <v>160</v>
      </c>
      <c r="C18" s="202">
        <v>38</v>
      </c>
      <c r="D18" s="212">
        <v>16</v>
      </c>
      <c r="F18" s="211"/>
      <c r="G18" s="201" t="s">
        <v>160</v>
      </c>
      <c r="H18" s="201">
        <v>114</v>
      </c>
      <c r="I18" s="203">
        <v>49</v>
      </c>
      <c r="K18" s="211"/>
      <c r="L18" s="201" t="s">
        <v>160</v>
      </c>
      <c r="M18" s="202">
        <v>14</v>
      </c>
      <c r="N18" s="203">
        <v>8</v>
      </c>
    </row>
    <row r="19" spans="1:14" ht="12" customHeight="1">
      <c r="A19" s="211"/>
      <c r="B19" s="201" t="s">
        <v>161</v>
      </c>
      <c r="C19" s="202">
        <v>40</v>
      </c>
      <c r="D19" s="212">
        <v>15</v>
      </c>
      <c r="F19" s="211"/>
      <c r="G19" s="201" t="s">
        <v>161</v>
      </c>
      <c r="H19" s="201">
        <v>6</v>
      </c>
      <c r="I19" s="203">
        <v>28</v>
      </c>
      <c r="K19" s="211"/>
      <c r="L19" s="201" t="s">
        <v>161</v>
      </c>
      <c r="M19" s="202">
        <v>21</v>
      </c>
      <c r="N19" s="203">
        <v>13</v>
      </c>
    </row>
    <row r="20" spans="1:14" ht="12" customHeight="1">
      <c r="A20" s="211"/>
      <c r="B20" s="214" t="s">
        <v>162</v>
      </c>
      <c r="C20" s="215" t="s">
        <v>156</v>
      </c>
      <c r="D20" s="220" t="s">
        <v>156</v>
      </c>
      <c r="F20" s="211"/>
      <c r="G20" s="214" t="s">
        <v>162</v>
      </c>
      <c r="H20" s="214" t="s">
        <v>156</v>
      </c>
      <c r="I20" s="220" t="s">
        <v>156</v>
      </c>
      <c r="K20" s="211"/>
      <c r="L20" s="214" t="s">
        <v>162</v>
      </c>
      <c r="M20" s="218">
        <v>6</v>
      </c>
      <c r="N20" s="217">
        <v>4</v>
      </c>
    </row>
    <row r="21" spans="1:14" ht="12" customHeight="1">
      <c r="A21" s="211"/>
      <c r="B21" s="219" t="s">
        <v>163</v>
      </c>
      <c r="C21" s="215">
        <f>SUM(C14:C20)</f>
        <v>176</v>
      </c>
      <c r="D21" s="220" t="s">
        <v>156</v>
      </c>
      <c r="F21" s="211"/>
      <c r="G21" s="219" t="s">
        <v>163</v>
      </c>
      <c r="H21" s="215">
        <f>SUM(H14:H20)</f>
        <v>353</v>
      </c>
      <c r="I21" s="220" t="s">
        <v>156</v>
      </c>
      <c r="K21" s="211"/>
      <c r="L21" s="219" t="s">
        <v>163</v>
      </c>
      <c r="M21" s="221">
        <f>SUM(M14:M20)</f>
        <v>147</v>
      </c>
      <c r="N21" s="220" t="s">
        <v>156</v>
      </c>
    </row>
    <row r="22" spans="1:14" ht="12" customHeight="1">
      <c r="A22" s="226"/>
      <c r="B22" s="223" t="s">
        <v>164</v>
      </c>
      <c r="C22" s="224" t="s">
        <v>156</v>
      </c>
      <c r="D22" s="225">
        <f>MAX(D14:D20)</f>
        <v>47</v>
      </c>
      <c r="F22" s="226"/>
      <c r="G22" s="223" t="s">
        <v>164</v>
      </c>
      <c r="H22" s="224" t="s">
        <v>156</v>
      </c>
      <c r="I22" s="225">
        <f>MAX(I14:I20)</f>
        <v>54</v>
      </c>
      <c r="K22" s="226"/>
      <c r="L22" s="223" t="s">
        <v>164</v>
      </c>
      <c r="M22" s="227" t="s">
        <v>156</v>
      </c>
      <c r="N22" s="225">
        <f>MAX(N14:N20)</f>
        <v>17</v>
      </c>
    </row>
    <row r="23" spans="1:14" ht="12" customHeight="1">
      <c r="A23" s="228">
        <v>19</v>
      </c>
      <c r="B23" s="201" t="s">
        <v>155</v>
      </c>
      <c r="C23" s="202" t="s">
        <v>156</v>
      </c>
      <c r="D23" s="212" t="s">
        <v>156</v>
      </c>
      <c r="F23" s="228">
        <v>25</v>
      </c>
      <c r="G23" s="201" t="s">
        <v>155</v>
      </c>
      <c r="H23" s="202" t="s">
        <v>156</v>
      </c>
      <c r="I23" s="229" t="s">
        <v>156</v>
      </c>
      <c r="K23" s="231">
        <v>31</v>
      </c>
      <c r="L23" s="206" t="s">
        <v>155</v>
      </c>
      <c r="M23" s="209" t="s">
        <v>156</v>
      </c>
      <c r="N23" s="208" t="s">
        <v>156</v>
      </c>
    </row>
    <row r="24" spans="1:14" ht="12" customHeight="1">
      <c r="A24" s="211"/>
      <c r="B24" s="201" t="s">
        <v>157</v>
      </c>
      <c r="C24" s="202" t="s">
        <v>156</v>
      </c>
      <c r="D24" s="212" t="s">
        <v>156</v>
      </c>
      <c r="F24" s="211"/>
      <c r="G24" s="201" t="s">
        <v>157</v>
      </c>
      <c r="H24" s="201" t="s">
        <v>156</v>
      </c>
      <c r="I24" s="203" t="s">
        <v>156</v>
      </c>
      <c r="K24" s="210"/>
      <c r="L24" s="201" t="s">
        <v>157</v>
      </c>
      <c r="M24" s="213" t="s">
        <v>156</v>
      </c>
      <c r="N24" s="212" t="s">
        <v>156</v>
      </c>
    </row>
    <row r="25" spans="1:14" ht="12" customHeight="1">
      <c r="A25" s="211"/>
      <c r="B25" s="201" t="s">
        <v>158</v>
      </c>
      <c r="C25" s="202">
        <v>27</v>
      </c>
      <c r="D25" s="212">
        <v>24</v>
      </c>
      <c r="F25" s="211"/>
      <c r="G25" s="201" t="s">
        <v>158</v>
      </c>
      <c r="H25" s="202">
        <v>74</v>
      </c>
      <c r="I25" s="203">
        <v>19</v>
      </c>
      <c r="K25" s="210"/>
      <c r="L25" s="201" t="s">
        <v>158</v>
      </c>
      <c r="M25" s="202">
        <v>9</v>
      </c>
      <c r="N25" s="203">
        <v>4</v>
      </c>
    </row>
    <row r="26" spans="1:14" ht="12" customHeight="1">
      <c r="A26" s="211"/>
      <c r="B26" s="201" t="s">
        <v>159</v>
      </c>
      <c r="C26" s="202">
        <v>38</v>
      </c>
      <c r="D26" s="212">
        <v>35</v>
      </c>
      <c r="F26" s="211"/>
      <c r="G26" s="201" t="s">
        <v>159</v>
      </c>
      <c r="H26" s="202">
        <v>69</v>
      </c>
      <c r="I26" s="203">
        <v>20</v>
      </c>
      <c r="K26" s="210"/>
      <c r="L26" s="201" t="s">
        <v>159</v>
      </c>
      <c r="M26" s="202">
        <v>9</v>
      </c>
      <c r="N26" s="203">
        <v>6</v>
      </c>
    </row>
    <row r="27" spans="1:14" ht="12" customHeight="1">
      <c r="A27" s="211"/>
      <c r="B27" s="201" t="s">
        <v>160</v>
      </c>
      <c r="C27" s="202" t="s">
        <v>165</v>
      </c>
      <c r="D27" s="212" t="s">
        <v>166</v>
      </c>
      <c r="F27" s="211"/>
      <c r="G27" s="201" t="s">
        <v>160</v>
      </c>
      <c r="H27" s="202">
        <v>101</v>
      </c>
      <c r="I27" s="203">
        <v>71</v>
      </c>
      <c r="K27" s="210"/>
      <c r="L27" s="201" t="s">
        <v>160</v>
      </c>
      <c r="M27" s="202">
        <v>30</v>
      </c>
      <c r="N27" s="203">
        <v>9</v>
      </c>
    </row>
    <row r="28" spans="1:14" ht="12" customHeight="1">
      <c r="A28" s="211"/>
      <c r="B28" s="201" t="s">
        <v>161</v>
      </c>
      <c r="C28" s="202">
        <v>16</v>
      </c>
      <c r="D28" s="212">
        <v>26</v>
      </c>
      <c r="F28" s="211"/>
      <c r="G28" s="201" t="s">
        <v>161</v>
      </c>
      <c r="H28" s="202">
        <v>42</v>
      </c>
      <c r="I28" s="203">
        <v>29</v>
      </c>
      <c r="K28" s="210"/>
      <c r="L28" s="201" t="s">
        <v>161</v>
      </c>
      <c r="M28" s="202">
        <v>38</v>
      </c>
      <c r="N28" s="203">
        <v>8</v>
      </c>
    </row>
    <row r="29" spans="1:14" ht="12" customHeight="1">
      <c r="A29" s="211"/>
      <c r="B29" s="214" t="s">
        <v>162</v>
      </c>
      <c r="C29" s="215">
        <v>4</v>
      </c>
      <c r="D29" s="220">
        <v>2</v>
      </c>
      <c r="F29" s="211"/>
      <c r="G29" s="214" t="s">
        <v>162</v>
      </c>
      <c r="H29" s="215" t="s">
        <v>156</v>
      </c>
      <c r="I29" s="217" t="s">
        <v>156</v>
      </c>
      <c r="K29" s="210"/>
      <c r="L29" s="214" t="s">
        <v>162</v>
      </c>
      <c r="M29" s="218" t="s">
        <v>156</v>
      </c>
      <c r="N29" s="217" t="s">
        <v>156</v>
      </c>
    </row>
    <row r="30" spans="1:14" ht="12" customHeight="1">
      <c r="A30" s="211"/>
      <c r="B30" s="219" t="s">
        <v>163</v>
      </c>
      <c r="C30" s="215">
        <f>SUM(C23:C29)+144</f>
        <v>229</v>
      </c>
      <c r="D30" s="220" t="s">
        <v>156</v>
      </c>
      <c r="F30" s="211"/>
      <c r="G30" s="219" t="s">
        <v>163</v>
      </c>
      <c r="H30" s="215">
        <f>SUM(H23:H29)</f>
        <v>286</v>
      </c>
      <c r="I30" s="220" t="s">
        <v>156</v>
      </c>
      <c r="K30" s="210"/>
      <c r="L30" s="219" t="s">
        <v>163</v>
      </c>
      <c r="M30" s="221">
        <f>SUM(M23:M29)</f>
        <v>86</v>
      </c>
      <c r="N30" s="220" t="s">
        <v>156</v>
      </c>
    </row>
    <row r="31" spans="1:14" ht="12" customHeight="1">
      <c r="A31" s="226"/>
      <c r="B31" s="232" t="s">
        <v>164</v>
      </c>
      <c r="C31" s="207" t="s">
        <v>156</v>
      </c>
      <c r="D31" s="233">
        <f>MAX(D23:D29)</f>
        <v>35</v>
      </c>
      <c r="F31" s="226"/>
      <c r="G31" s="232" t="s">
        <v>164</v>
      </c>
      <c r="H31" s="207" t="s">
        <v>156</v>
      </c>
      <c r="I31" s="233">
        <f>MAX(I23:I29)</f>
        <v>71</v>
      </c>
      <c r="K31" s="222"/>
      <c r="L31" s="232" t="s">
        <v>164</v>
      </c>
      <c r="M31" s="209" t="s">
        <v>156</v>
      </c>
      <c r="N31" s="233">
        <f>MAX(N23:N29)</f>
        <v>9</v>
      </c>
    </row>
    <row r="32" spans="1:14" ht="12" customHeight="1">
      <c r="A32" s="228">
        <v>20</v>
      </c>
      <c r="B32" s="206" t="s">
        <v>155</v>
      </c>
      <c r="C32" s="207" t="s">
        <v>156</v>
      </c>
      <c r="D32" s="233" t="s">
        <v>156</v>
      </c>
      <c r="F32" s="228">
        <v>26</v>
      </c>
      <c r="G32" s="206" t="s">
        <v>155</v>
      </c>
      <c r="H32" s="209" t="s">
        <v>156</v>
      </c>
      <c r="I32" s="208" t="s">
        <v>156</v>
      </c>
      <c r="K32" s="231" t="s">
        <v>167</v>
      </c>
      <c r="L32" s="206" t="s">
        <v>155</v>
      </c>
      <c r="M32" s="209" t="s">
        <v>156</v>
      </c>
      <c r="N32" s="208" t="s">
        <v>156</v>
      </c>
    </row>
    <row r="33" spans="1:14" ht="12" customHeight="1">
      <c r="A33" s="211"/>
      <c r="B33" s="201" t="s">
        <v>157</v>
      </c>
      <c r="C33" s="202">
        <v>4</v>
      </c>
      <c r="D33" s="212">
        <v>3</v>
      </c>
      <c r="F33" s="211"/>
      <c r="G33" s="201" t="s">
        <v>157</v>
      </c>
      <c r="H33" s="213" t="s">
        <v>156</v>
      </c>
      <c r="I33" s="212" t="s">
        <v>156</v>
      </c>
      <c r="K33" s="210"/>
      <c r="L33" s="201" t="s">
        <v>157</v>
      </c>
      <c r="M33" s="213" t="s">
        <v>156</v>
      </c>
      <c r="N33" s="212" t="s">
        <v>156</v>
      </c>
    </row>
    <row r="34" spans="1:14" ht="12" customHeight="1">
      <c r="A34" s="211"/>
      <c r="B34" s="201" t="s">
        <v>158</v>
      </c>
      <c r="C34" s="202">
        <v>47</v>
      </c>
      <c r="D34" s="203">
        <v>16</v>
      </c>
      <c r="F34" s="211"/>
      <c r="G34" s="201" t="s">
        <v>158</v>
      </c>
      <c r="H34" s="202">
        <v>215</v>
      </c>
      <c r="I34" s="203">
        <v>87</v>
      </c>
      <c r="K34" s="210"/>
      <c r="L34" s="201" t="s">
        <v>158</v>
      </c>
      <c r="M34" s="202">
        <v>96</v>
      </c>
      <c r="N34" s="203">
        <v>44</v>
      </c>
    </row>
    <row r="35" spans="1:14" ht="12" customHeight="1">
      <c r="A35" s="211"/>
      <c r="B35" s="201" t="s">
        <v>159</v>
      </c>
      <c r="C35" s="202">
        <v>88</v>
      </c>
      <c r="D35" s="203">
        <v>19</v>
      </c>
      <c r="F35" s="211"/>
      <c r="G35" s="201" t="s">
        <v>159</v>
      </c>
      <c r="H35" s="202">
        <v>145</v>
      </c>
      <c r="I35" s="203">
        <v>70</v>
      </c>
      <c r="K35" s="210"/>
      <c r="L35" s="201" t="s">
        <v>159</v>
      </c>
      <c r="M35" s="202">
        <v>87</v>
      </c>
      <c r="N35" s="203">
        <v>23</v>
      </c>
    </row>
    <row r="36" spans="1:14" ht="12" customHeight="1">
      <c r="A36" s="211"/>
      <c r="B36" s="201" t="s">
        <v>160</v>
      </c>
      <c r="C36" s="202">
        <v>31</v>
      </c>
      <c r="D36" s="203">
        <v>13</v>
      </c>
      <c r="F36" s="211"/>
      <c r="G36" s="201" t="s">
        <v>160</v>
      </c>
      <c r="H36" s="202">
        <v>85</v>
      </c>
      <c r="I36" s="203">
        <v>72</v>
      </c>
      <c r="K36" s="210"/>
      <c r="L36" s="201" t="s">
        <v>160</v>
      </c>
      <c r="M36" s="202">
        <v>33</v>
      </c>
      <c r="N36" s="203">
        <v>7</v>
      </c>
    </row>
    <row r="37" spans="1:14" ht="12" customHeight="1">
      <c r="A37" s="211"/>
      <c r="B37" s="201" t="s">
        <v>161</v>
      </c>
      <c r="C37" s="202">
        <v>6</v>
      </c>
      <c r="D37" s="203">
        <v>3</v>
      </c>
      <c r="F37" s="211"/>
      <c r="G37" s="201" t="s">
        <v>161</v>
      </c>
      <c r="H37" s="202">
        <v>43</v>
      </c>
      <c r="I37" s="203">
        <v>20</v>
      </c>
      <c r="K37" s="210"/>
      <c r="L37" s="201" t="s">
        <v>161</v>
      </c>
      <c r="M37" s="202">
        <v>1</v>
      </c>
      <c r="N37" s="203">
        <v>1</v>
      </c>
    </row>
    <row r="38" spans="1:14" ht="12" customHeight="1">
      <c r="A38" s="211"/>
      <c r="B38" s="214" t="s">
        <v>162</v>
      </c>
      <c r="C38" s="215" t="s">
        <v>156</v>
      </c>
      <c r="D38" s="220" t="s">
        <v>156</v>
      </c>
      <c r="F38" s="211"/>
      <c r="G38" s="214" t="s">
        <v>162</v>
      </c>
      <c r="H38" s="221" t="s">
        <v>156</v>
      </c>
      <c r="I38" s="217" t="s">
        <v>156</v>
      </c>
      <c r="K38" s="210"/>
      <c r="L38" s="214" t="s">
        <v>162</v>
      </c>
      <c r="M38" s="218" t="s">
        <v>156</v>
      </c>
      <c r="N38" s="217" t="s">
        <v>156</v>
      </c>
    </row>
    <row r="39" spans="1:14" ht="12" customHeight="1">
      <c r="A39" s="211"/>
      <c r="B39" s="219" t="s">
        <v>163</v>
      </c>
      <c r="C39" s="215">
        <f>SUM(C32:C38)</f>
        <v>176</v>
      </c>
      <c r="D39" s="220" t="s">
        <v>156</v>
      </c>
      <c r="F39" s="211"/>
      <c r="G39" s="219" t="s">
        <v>163</v>
      </c>
      <c r="H39" s="221">
        <f>SUM(H32:H38)</f>
        <v>488</v>
      </c>
      <c r="I39" s="220" t="s">
        <v>156</v>
      </c>
      <c r="K39" s="210"/>
      <c r="L39" s="219" t="s">
        <v>163</v>
      </c>
      <c r="M39" s="221">
        <v>217</v>
      </c>
      <c r="N39" s="220" t="s">
        <v>156</v>
      </c>
    </row>
    <row r="40" spans="1:14" ht="12" customHeight="1">
      <c r="A40" s="226"/>
      <c r="B40" s="232" t="s">
        <v>164</v>
      </c>
      <c r="C40" s="207" t="s">
        <v>156</v>
      </c>
      <c r="D40" s="233">
        <f>MAX(D32:D38)</f>
        <v>19</v>
      </c>
      <c r="F40" s="226"/>
      <c r="G40" s="232" t="s">
        <v>164</v>
      </c>
      <c r="H40" s="209" t="s">
        <v>156</v>
      </c>
      <c r="I40" s="233">
        <f>MAX(I32:I38)</f>
        <v>87</v>
      </c>
      <c r="K40" s="222"/>
      <c r="L40" s="232" t="s">
        <v>164</v>
      </c>
      <c r="M40" s="209" t="s">
        <v>156</v>
      </c>
      <c r="N40" s="233">
        <v>44</v>
      </c>
    </row>
    <row r="41" spans="1:14" ht="12" customHeight="1">
      <c r="A41" s="228">
        <v>21</v>
      </c>
      <c r="B41" s="206" t="s">
        <v>155</v>
      </c>
      <c r="C41" s="207" t="s">
        <v>156</v>
      </c>
      <c r="D41" s="208" t="s">
        <v>156</v>
      </c>
      <c r="F41" s="228">
        <v>27</v>
      </c>
      <c r="G41" s="206" t="s">
        <v>155</v>
      </c>
      <c r="H41" s="209" t="s">
        <v>156</v>
      </c>
      <c r="I41" s="208" t="s">
        <v>156</v>
      </c>
      <c r="K41" s="234">
        <v>3</v>
      </c>
      <c r="L41" s="206" t="s">
        <v>155</v>
      </c>
      <c r="M41" s="209" t="s">
        <v>156</v>
      </c>
      <c r="N41" s="208" t="s">
        <v>156</v>
      </c>
    </row>
    <row r="42" spans="1:14" ht="12" customHeight="1">
      <c r="A42" s="211"/>
      <c r="B42" s="201" t="s">
        <v>157</v>
      </c>
      <c r="C42" s="202" t="s">
        <v>156</v>
      </c>
      <c r="D42" s="212" t="s">
        <v>156</v>
      </c>
      <c r="F42" s="211"/>
      <c r="G42" s="201" t="s">
        <v>157</v>
      </c>
      <c r="H42" s="213" t="s">
        <v>156</v>
      </c>
      <c r="I42" s="212" t="s">
        <v>156</v>
      </c>
      <c r="K42" s="235"/>
      <c r="L42" s="201" t="s">
        <v>157</v>
      </c>
      <c r="M42" s="213">
        <v>1</v>
      </c>
      <c r="N42" s="212">
        <v>1</v>
      </c>
    </row>
    <row r="43" spans="1:14" ht="12" customHeight="1">
      <c r="A43" s="211"/>
      <c r="B43" s="201" t="s">
        <v>158</v>
      </c>
      <c r="C43" s="202">
        <v>81</v>
      </c>
      <c r="D43" s="203">
        <v>34</v>
      </c>
      <c r="F43" s="211"/>
      <c r="G43" s="201" t="s">
        <v>158</v>
      </c>
      <c r="H43" s="202">
        <v>5</v>
      </c>
      <c r="I43" s="203">
        <v>2</v>
      </c>
      <c r="K43" s="235"/>
      <c r="L43" s="201" t="s">
        <v>158</v>
      </c>
      <c r="M43" s="202">
        <v>87</v>
      </c>
      <c r="N43" s="203">
        <v>36</v>
      </c>
    </row>
    <row r="44" spans="1:14" ht="12" customHeight="1">
      <c r="A44" s="211"/>
      <c r="B44" s="201" t="s">
        <v>159</v>
      </c>
      <c r="C44" s="202">
        <v>161</v>
      </c>
      <c r="D44" s="203">
        <v>40</v>
      </c>
      <c r="F44" s="211"/>
      <c r="G44" s="201" t="s">
        <v>159</v>
      </c>
      <c r="H44" s="202">
        <v>59</v>
      </c>
      <c r="I44" s="203">
        <v>34</v>
      </c>
      <c r="K44" s="235"/>
      <c r="L44" s="201" t="s">
        <v>159</v>
      </c>
      <c r="M44" s="202">
        <v>119</v>
      </c>
      <c r="N44" s="203">
        <v>56</v>
      </c>
    </row>
    <row r="45" spans="1:14" ht="12" customHeight="1">
      <c r="A45" s="211"/>
      <c r="B45" s="201" t="s">
        <v>160</v>
      </c>
      <c r="C45" s="202">
        <v>85</v>
      </c>
      <c r="D45" s="203">
        <v>50</v>
      </c>
      <c r="F45" s="211"/>
      <c r="G45" s="201" t="s">
        <v>160</v>
      </c>
      <c r="H45" s="202">
        <v>32</v>
      </c>
      <c r="I45" s="203">
        <v>26</v>
      </c>
      <c r="K45" s="235"/>
      <c r="L45" s="201" t="s">
        <v>160</v>
      </c>
      <c r="M45" s="202">
        <v>132</v>
      </c>
      <c r="N45" s="203">
        <v>48</v>
      </c>
    </row>
    <row r="46" spans="1:14" ht="12" customHeight="1">
      <c r="A46" s="211"/>
      <c r="B46" s="201" t="s">
        <v>161</v>
      </c>
      <c r="C46" s="202">
        <v>28</v>
      </c>
      <c r="D46" s="203">
        <v>15</v>
      </c>
      <c r="F46" s="211"/>
      <c r="G46" s="201" t="s">
        <v>161</v>
      </c>
      <c r="H46" s="202">
        <v>7</v>
      </c>
      <c r="I46" s="203">
        <v>8</v>
      </c>
      <c r="K46" s="235"/>
      <c r="L46" s="201" t="s">
        <v>161</v>
      </c>
      <c r="M46" s="202">
        <v>21</v>
      </c>
      <c r="N46" s="203">
        <v>27</v>
      </c>
    </row>
    <row r="47" spans="1:14" ht="12" customHeight="1">
      <c r="A47" s="211"/>
      <c r="B47" s="214" t="s">
        <v>162</v>
      </c>
      <c r="C47" s="215">
        <v>3</v>
      </c>
      <c r="D47" s="236">
        <v>2</v>
      </c>
      <c r="F47" s="211"/>
      <c r="G47" s="214" t="s">
        <v>162</v>
      </c>
      <c r="H47" s="221" t="s">
        <v>156</v>
      </c>
      <c r="I47" s="217" t="s">
        <v>156</v>
      </c>
      <c r="K47" s="235"/>
      <c r="L47" s="214" t="s">
        <v>162</v>
      </c>
      <c r="M47" s="218" t="s">
        <v>156</v>
      </c>
      <c r="N47" s="217" t="s">
        <v>156</v>
      </c>
    </row>
    <row r="48" spans="1:14" ht="12" customHeight="1">
      <c r="A48" s="211"/>
      <c r="B48" s="219" t="s">
        <v>163</v>
      </c>
      <c r="C48" s="215">
        <f>SUM(C41:C47)</f>
        <v>358</v>
      </c>
      <c r="D48" s="220" t="s">
        <v>156</v>
      </c>
      <c r="F48" s="211"/>
      <c r="G48" s="219" t="s">
        <v>163</v>
      </c>
      <c r="H48" s="221">
        <f>SUM(H41:H47)</f>
        <v>103</v>
      </c>
      <c r="I48" s="220" t="s">
        <v>156</v>
      </c>
      <c r="K48" s="235"/>
      <c r="L48" s="219" t="s">
        <v>163</v>
      </c>
      <c r="M48" s="221">
        <f>SUM(M41:M47)</f>
        <v>360</v>
      </c>
      <c r="N48" s="220" t="s">
        <v>156</v>
      </c>
    </row>
    <row r="49" spans="1:14" ht="12" customHeight="1">
      <c r="A49" s="211"/>
      <c r="B49" s="232" t="s">
        <v>164</v>
      </c>
      <c r="C49" s="207" t="s">
        <v>156</v>
      </c>
      <c r="D49" s="233">
        <f>MAX(D41:D47)</f>
        <v>50</v>
      </c>
      <c r="F49" s="211"/>
      <c r="G49" s="232" t="s">
        <v>164</v>
      </c>
      <c r="H49" s="209" t="s">
        <v>156</v>
      </c>
      <c r="I49" s="233">
        <f>MAX(I41:I47)</f>
        <v>34</v>
      </c>
      <c r="K49" s="228"/>
      <c r="L49" s="232" t="s">
        <v>164</v>
      </c>
      <c r="M49" s="209" t="s">
        <v>156</v>
      </c>
      <c r="N49" s="233">
        <v>56</v>
      </c>
    </row>
    <row r="50" spans="1:14" ht="12" customHeight="1">
      <c r="A50" s="228">
        <v>22</v>
      </c>
      <c r="B50" s="206" t="s">
        <v>155</v>
      </c>
      <c r="C50" s="207" t="s">
        <v>156</v>
      </c>
      <c r="D50" s="208" t="s">
        <v>156</v>
      </c>
      <c r="F50" s="228">
        <v>28</v>
      </c>
      <c r="G50" s="206" t="s">
        <v>155</v>
      </c>
      <c r="H50" s="209" t="s">
        <v>156</v>
      </c>
      <c r="I50" s="208" t="s">
        <v>156</v>
      </c>
      <c r="K50" s="234" t="s">
        <v>168</v>
      </c>
      <c r="L50" s="206" t="s">
        <v>155</v>
      </c>
      <c r="M50" s="209" t="s">
        <v>156</v>
      </c>
      <c r="N50" s="208" t="s">
        <v>156</v>
      </c>
    </row>
    <row r="51" spans="1:14" ht="12" customHeight="1">
      <c r="A51" s="211"/>
      <c r="B51" s="201" t="s">
        <v>157</v>
      </c>
      <c r="C51" s="202" t="s">
        <v>156</v>
      </c>
      <c r="D51" s="212" t="s">
        <v>156</v>
      </c>
      <c r="F51" s="211"/>
      <c r="G51" s="201" t="s">
        <v>157</v>
      </c>
      <c r="H51" s="213" t="s">
        <v>156</v>
      </c>
      <c r="I51" s="212" t="s">
        <v>156</v>
      </c>
      <c r="K51" s="235"/>
      <c r="L51" s="201" t="s">
        <v>157</v>
      </c>
      <c r="M51" s="213" t="s">
        <v>156</v>
      </c>
      <c r="N51" s="212" t="s">
        <v>156</v>
      </c>
    </row>
    <row r="52" spans="1:14" ht="12" customHeight="1">
      <c r="A52" s="211"/>
      <c r="B52" s="201" t="s">
        <v>158</v>
      </c>
      <c r="C52" s="202">
        <v>62</v>
      </c>
      <c r="D52" s="203">
        <v>22</v>
      </c>
      <c r="F52" s="211"/>
      <c r="G52" s="201" t="s">
        <v>158</v>
      </c>
      <c r="H52" s="202">
        <v>5</v>
      </c>
      <c r="I52" s="203">
        <v>3</v>
      </c>
      <c r="K52" s="235"/>
      <c r="L52" s="201" t="s">
        <v>158</v>
      </c>
      <c r="M52" s="202">
        <v>68</v>
      </c>
      <c r="N52" s="203">
        <v>40</v>
      </c>
    </row>
    <row r="53" spans="1:14" ht="12" customHeight="1">
      <c r="A53" s="211"/>
      <c r="B53" s="201" t="s">
        <v>159</v>
      </c>
      <c r="C53" s="202">
        <v>187</v>
      </c>
      <c r="D53" s="203">
        <v>55</v>
      </c>
      <c r="F53" s="211"/>
      <c r="G53" s="201" t="s">
        <v>159</v>
      </c>
      <c r="H53" s="202">
        <v>144</v>
      </c>
      <c r="I53" s="203">
        <v>77</v>
      </c>
      <c r="K53" s="235"/>
      <c r="L53" s="201" t="s">
        <v>159</v>
      </c>
      <c r="M53" s="202">
        <v>69</v>
      </c>
      <c r="N53" s="203">
        <v>22</v>
      </c>
    </row>
    <row r="54" spans="1:14" ht="12" customHeight="1">
      <c r="A54" s="211"/>
      <c r="B54" s="201" t="s">
        <v>160</v>
      </c>
      <c r="C54" s="202">
        <v>34</v>
      </c>
      <c r="D54" s="203">
        <v>30</v>
      </c>
      <c r="F54" s="211"/>
      <c r="G54" s="201" t="s">
        <v>160</v>
      </c>
      <c r="H54" s="202">
        <v>112</v>
      </c>
      <c r="I54" s="203">
        <v>50</v>
      </c>
      <c r="K54" s="235"/>
      <c r="L54" s="201" t="s">
        <v>160</v>
      </c>
      <c r="M54" s="202">
        <v>9</v>
      </c>
      <c r="N54" s="203">
        <v>11</v>
      </c>
    </row>
    <row r="55" spans="1:14" ht="12" customHeight="1">
      <c r="A55" s="211"/>
      <c r="B55" s="201" t="s">
        <v>161</v>
      </c>
      <c r="C55" s="202">
        <v>39</v>
      </c>
      <c r="D55" s="203">
        <v>5</v>
      </c>
      <c r="F55" s="211"/>
      <c r="G55" s="201" t="s">
        <v>161</v>
      </c>
      <c r="H55" s="202">
        <v>4</v>
      </c>
      <c r="I55" s="203">
        <v>18</v>
      </c>
      <c r="K55" s="235"/>
      <c r="L55" s="201" t="s">
        <v>161</v>
      </c>
      <c r="M55" s="202" t="s">
        <v>156</v>
      </c>
      <c r="N55" s="203" t="s">
        <v>156</v>
      </c>
    </row>
    <row r="56" spans="1:14" ht="12" customHeight="1">
      <c r="A56" s="211"/>
      <c r="B56" s="214" t="s">
        <v>162</v>
      </c>
      <c r="C56" s="215" t="s">
        <v>156</v>
      </c>
      <c r="D56" s="236" t="s">
        <v>156</v>
      </c>
      <c r="F56" s="211"/>
      <c r="G56" s="214" t="s">
        <v>162</v>
      </c>
      <c r="H56" s="218" t="s">
        <v>156</v>
      </c>
      <c r="I56" s="217" t="s">
        <v>156</v>
      </c>
      <c r="K56" s="235"/>
      <c r="L56" s="214" t="s">
        <v>162</v>
      </c>
      <c r="M56" s="218" t="s">
        <v>156</v>
      </c>
      <c r="N56" s="217" t="s">
        <v>156</v>
      </c>
    </row>
    <row r="57" spans="1:14" ht="12" customHeight="1">
      <c r="A57" s="211"/>
      <c r="B57" s="219" t="s">
        <v>163</v>
      </c>
      <c r="C57" s="215">
        <f>SUM(C50:C56)</f>
        <v>322</v>
      </c>
      <c r="D57" s="220" t="s">
        <v>156</v>
      </c>
      <c r="F57" s="211"/>
      <c r="G57" s="219" t="s">
        <v>163</v>
      </c>
      <c r="H57" s="221">
        <f>SUM(H50:H56)</f>
        <v>265</v>
      </c>
      <c r="I57" s="220" t="s">
        <v>156</v>
      </c>
      <c r="K57" s="235"/>
      <c r="L57" s="219" t="s">
        <v>163</v>
      </c>
      <c r="M57" s="221">
        <f>SUM(M50:M56)</f>
        <v>146</v>
      </c>
      <c r="N57" s="220" t="s">
        <v>156</v>
      </c>
    </row>
    <row r="58" spans="1:14" ht="12" customHeight="1">
      <c r="A58" s="237"/>
      <c r="B58" s="238" t="s">
        <v>164</v>
      </c>
      <c r="C58" s="239" t="s">
        <v>156</v>
      </c>
      <c r="D58" s="240">
        <f>MAX(D50:D56)</f>
        <v>55</v>
      </c>
      <c r="F58" s="237"/>
      <c r="G58" s="238" t="s">
        <v>164</v>
      </c>
      <c r="H58" s="241" t="s">
        <v>156</v>
      </c>
      <c r="I58" s="240">
        <f>MAX(I50:I56)</f>
        <v>77</v>
      </c>
      <c r="K58" s="242"/>
      <c r="L58" s="238" t="s">
        <v>164</v>
      </c>
      <c r="M58" s="241" t="s">
        <v>156</v>
      </c>
      <c r="N58" s="240">
        <f>MAX(N50:N56)</f>
        <v>40</v>
      </c>
    </row>
    <row r="59" spans="6:14" ht="12" customHeight="1">
      <c r="F59" s="243" t="s">
        <v>169</v>
      </c>
      <c r="G59" s="244"/>
      <c r="H59" s="244"/>
      <c r="I59" s="244"/>
      <c r="K59" s="245"/>
      <c r="L59" s="245"/>
      <c r="M59" s="246"/>
      <c r="N59" s="246"/>
    </row>
    <row r="60" spans="6:14" ht="12" customHeight="1">
      <c r="F60" s="243" t="s">
        <v>170</v>
      </c>
      <c r="G60" s="244"/>
      <c r="H60" s="244"/>
      <c r="I60" s="244"/>
      <c r="K60" s="245"/>
      <c r="L60" s="245"/>
      <c r="M60" s="246"/>
      <c r="N60" s="246"/>
    </row>
    <row r="61" spans="6:14" ht="12" customHeight="1">
      <c r="F61" s="247" t="s">
        <v>171</v>
      </c>
      <c r="G61" s="247"/>
      <c r="H61" s="247"/>
      <c r="I61" s="247"/>
      <c r="J61" s="247"/>
      <c r="K61" s="247"/>
      <c r="L61" s="247"/>
      <c r="M61" s="247"/>
      <c r="N61" s="247"/>
    </row>
    <row r="62" spans="6:14" ht="12" customHeight="1">
      <c r="F62" s="247"/>
      <c r="G62" s="247"/>
      <c r="H62" s="247"/>
      <c r="I62" s="247"/>
      <c r="J62" s="247"/>
      <c r="K62" s="247"/>
      <c r="L62" s="247"/>
      <c r="M62" s="247"/>
      <c r="N62" s="247"/>
    </row>
    <row r="63" ht="12" customHeight="1">
      <c r="N63" s="189" t="s">
        <v>172</v>
      </c>
    </row>
  </sheetData>
  <sheetProtection/>
  <mergeCells count="25">
    <mergeCell ref="F61:N62"/>
    <mergeCell ref="A41:A49"/>
    <mergeCell ref="F41:F49"/>
    <mergeCell ref="K41:K49"/>
    <mergeCell ref="A50:A58"/>
    <mergeCell ref="F50:F58"/>
    <mergeCell ref="K50:K58"/>
    <mergeCell ref="A23:A31"/>
    <mergeCell ref="F23:F31"/>
    <mergeCell ref="K23:K31"/>
    <mergeCell ref="A32:A40"/>
    <mergeCell ref="F32:F40"/>
    <mergeCell ref="K32:K40"/>
    <mergeCell ref="A5:A13"/>
    <mergeCell ref="F5:F13"/>
    <mergeCell ref="K5:K13"/>
    <mergeCell ref="A14:A22"/>
    <mergeCell ref="F14:F22"/>
    <mergeCell ref="K14:K22"/>
    <mergeCell ref="A3:A4"/>
    <mergeCell ref="B3:B4"/>
    <mergeCell ref="F3:F4"/>
    <mergeCell ref="G3:G4"/>
    <mergeCell ref="K3:K4"/>
    <mergeCell ref="L3:L4"/>
  </mergeCells>
  <printOptions/>
  <pageMargins left="0.7874015748031497" right="0.5905511811023623" top="0.8267716535433072"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ohkawa</dc:creator>
  <cp:keywords/>
  <dc:description/>
  <cp:lastModifiedBy>山下 由起子</cp:lastModifiedBy>
  <cp:lastPrinted>2015-11-03T02:29:49Z</cp:lastPrinted>
  <dcterms:created xsi:type="dcterms:W3CDTF">2003-03-12T02:39:01Z</dcterms:created>
  <dcterms:modified xsi:type="dcterms:W3CDTF">2023-12-27T06:51:20Z</dcterms:modified>
  <cp:category/>
  <cp:version/>
  <cp:contentType/>
  <cp:contentStatus/>
</cp:coreProperties>
</file>