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632" activeTab="0"/>
  </bookViews>
  <sheets>
    <sheet name="11-1～2" sheetId="1" r:id="rId1"/>
    <sheet name="11-3～5" sheetId="2" r:id="rId2"/>
    <sheet name="11-6～7" sheetId="3" r:id="rId3"/>
    <sheet name="11-8" sheetId="4" r:id="rId4"/>
    <sheet name="11-9" sheetId="5" r:id="rId5"/>
    <sheet name="11-10～11" sheetId="6" r:id="rId6"/>
    <sheet name="11-12 " sheetId="7" r:id="rId7"/>
    <sheet name="11-13 " sheetId="8" r:id="rId8"/>
    <sheet name="11-14～17 " sheetId="9" r:id="rId9"/>
    <sheet name="11-18～21" sheetId="10" r:id="rId10"/>
    <sheet name="11-22" sheetId="11" r:id="rId11"/>
    <sheet name="11-23" sheetId="12" r:id="rId12"/>
  </sheets>
  <definedNames>
    <definedName name="_xlnm.Print_Area" localSheetId="0">'11-1～2'!$A$1:$I$39</definedName>
    <definedName name="_xlnm.Print_Area" localSheetId="5">'11-10～11'!$A$1:$F$32</definedName>
    <definedName name="_xlnm.Print_Area" localSheetId="7">'11-13 '!$A$1:$I$29</definedName>
    <definedName name="_xlnm.Print_Area" localSheetId="8">'11-14～17 '!$A$1:$F$47</definedName>
    <definedName name="_xlnm.Print_Area" localSheetId="9">'11-18～21'!$A$1:$I$46</definedName>
    <definedName name="_xlnm.Print_Area" localSheetId="10">'11-22'!$A$1:$J$67</definedName>
    <definedName name="_xlnm.Print_Area" localSheetId="1">'11-3～5'!$A$1:$G$44</definedName>
    <definedName name="_xlnm.Print_Area" localSheetId="3">'11-8'!$A$1:$H$49</definedName>
    <definedName name="_xlnm.Print_Area" localSheetId="4">'11-9'!$A$1:$K$48</definedName>
  </definedNames>
  <calcPr fullCalcOnLoad="1"/>
</workbook>
</file>

<file path=xl/sharedStrings.xml><?xml version="1.0" encoding="utf-8"?>
<sst xmlns="http://schemas.openxmlformats.org/spreadsheetml/2006/main" count="806" uniqueCount="432">
  <si>
    <t>事業所数</t>
  </si>
  <si>
    <t>従業者数</t>
  </si>
  <si>
    <t>１１－１．事業所の産業分類別の状況</t>
  </si>
  <si>
    <t>下請け・派遣のみ</t>
  </si>
  <si>
    <t>単位：件，人</t>
  </si>
  <si>
    <t>1～4人</t>
  </si>
  <si>
    <t>5～9人</t>
  </si>
  <si>
    <t>10～19人</t>
  </si>
  <si>
    <t>20～29人</t>
  </si>
  <si>
    <t>30人以上</t>
  </si>
  <si>
    <t>１１－２．事業所の従業者規模別状況</t>
  </si>
  <si>
    <t>-</t>
  </si>
  <si>
    <t>総　数</t>
  </si>
  <si>
    <t>産業大分類</t>
  </si>
  <si>
    <t>事業所数</t>
  </si>
  <si>
    <t>全産業（公務を除く）</t>
  </si>
  <si>
    <t>農林漁業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</si>
  <si>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</si>
  <si>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</si>
  <si>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</si>
  <si>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</si>
  <si>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</si>
  <si>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</si>
  <si>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</si>
  <si>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</si>
  <si>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</si>
  <si>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</si>
  <si>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</si>
  <si>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</si>
  <si>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</si>
  <si>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</si>
  <si>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複合サービス事業</t>
  </si>
  <si>
    <t>サービス業(他に分類されないもの)</t>
  </si>
  <si>
    <t>従業者数</t>
  </si>
  <si>
    <t>経済センサス-活動調査</t>
  </si>
  <si>
    <t>資料：経済センサス-基礎調査</t>
  </si>
  <si>
    <t>平成24年</t>
  </si>
  <si>
    <t>令和3年</t>
  </si>
  <si>
    <t>１１－３．農業の状況</t>
  </si>
  <si>
    <t>単位：戸</t>
  </si>
  <si>
    <t>農家戸数</t>
  </si>
  <si>
    <t>専業兼業別農家戸数</t>
  </si>
  <si>
    <t>専　業</t>
  </si>
  <si>
    <t>一種兼業</t>
  </si>
  <si>
    <t>二種兼業</t>
  </si>
  <si>
    <t>自給農家</t>
  </si>
  <si>
    <t>平成12年</t>
  </si>
  <si>
    <t>17</t>
  </si>
  <si>
    <t>22</t>
  </si>
  <si>
    <t>27</t>
  </si>
  <si>
    <t>令和2年</t>
  </si>
  <si>
    <r>
      <t>（販売農家）1,992</t>
    </r>
    <r>
      <rPr>
        <sz val="9"/>
        <color indexed="8"/>
        <rFont val="ＭＳ Ｐ明朝"/>
        <family val="1"/>
      </rPr>
      <t>　※専業兼業別は調査廃止</t>
    </r>
  </si>
  <si>
    <t>（注）合併関係9町村を含む。</t>
  </si>
  <si>
    <t>資料：農林業センサス</t>
  </si>
  <si>
    <t>１１－４．耕地種類別面積の状況</t>
  </si>
  <si>
    <t>単位：ha</t>
  </si>
  <si>
    <t>耕地面積</t>
  </si>
  <si>
    <t>総面積</t>
  </si>
  <si>
    <t>田</t>
  </si>
  <si>
    <t>畑</t>
  </si>
  <si>
    <t>平成30年</t>
  </si>
  <si>
    <t>31</t>
  </si>
  <si>
    <t>3</t>
  </si>
  <si>
    <t>4</t>
  </si>
  <si>
    <t>資料：耕地面積調査</t>
  </si>
  <si>
    <t>１１－５．農業販売額の状況</t>
  </si>
  <si>
    <t>単位：百万円</t>
  </si>
  <si>
    <t>米</t>
  </si>
  <si>
    <t>野菜</t>
  </si>
  <si>
    <t>耕種</t>
  </si>
  <si>
    <t>果樹</t>
  </si>
  <si>
    <t>花き</t>
  </si>
  <si>
    <t>計</t>
  </si>
  <si>
    <t>畜産</t>
  </si>
  <si>
    <t>合計</t>
  </si>
  <si>
    <t>資料：農務課</t>
  </si>
  <si>
    <t>１１－６．公設地方卸売市場取扱状況</t>
  </si>
  <si>
    <t>（１）年間取扱高総括表</t>
  </si>
  <si>
    <t>令和3年度 253日</t>
  </si>
  <si>
    <t>令和4年度 251日</t>
  </si>
  <si>
    <t>年間</t>
  </si>
  <si>
    <t>1日平均</t>
  </si>
  <si>
    <t>数量</t>
  </si>
  <si>
    <t>金額</t>
  </si>
  <si>
    <t>千㎏</t>
  </si>
  <si>
    <t>百万円</t>
  </si>
  <si>
    <t>㎏</t>
  </si>
  <si>
    <t>千円</t>
  </si>
  <si>
    <t>野菜</t>
  </si>
  <si>
    <t>果実</t>
  </si>
  <si>
    <t>鮮魚</t>
  </si>
  <si>
    <t>練製品</t>
  </si>
  <si>
    <t>塩干</t>
  </si>
  <si>
    <t>冷凍魚</t>
  </si>
  <si>
    <t>合計</t>
  </si>
  <si>
    <t>資料：農務課</t>
  </si>
  <si>
    <t>（２）地元産取扱高表</t>
  </si>
  <si>
    <t>令和3年度</t>
  </si>
  <si>
    <t>令和4年度</t>
  </si>
  <si>
    <t>数量</t>
  </si>
  <si>
    <t>金額</t>
  </si>
  <si>
    <t>全体の
シェア</t>
  </si>
  <si>
    <t>千円</t>
  </si>
  <si>
    <t>％</t>
  </si>
  <si>
    <t>（注1）「全体のシェア」とは、</t>
  </si>
  <si>
    <t xml:space="preserve">   地場物の野菜（果実）の年間取扱金額</t>
  </si>
  <si>
    <t>×　100</t>
  </si>
  <si>
    <t xml:space="preserve">   野菜（果実）全体の年間取扱金額</t>
  </si>
  <si>
    <t>（注2）四捨五入により計が合わない場合がある。</t>
  </si>
  <si>
    <t>１１－７．家畜飼育状況</t>
  </si>
  <si>
    <t>各年度2月1日現在　　単位：戸，頭，羽</t>
  </si>
  <si>
    <t>平成30年度</t>
  </si>
  <si>
    <t>令和2年度</t>
  </si>
  <si>
    <t>飼育戸数</t>
  </si>
  <si>
    <t>飼育頭数</t>
  </si>
  <si>
    <t>飼育戸数</t>
  </si>
  <si>
    <t>飼育頭数</t>
  </si>
  <si>
    <t>肉用牛</t>
  </si>
  <si>
    <t>乳用牛</t>
  </si>
  <si>
    <t>豚</t>
  </si>
  <si>
    <t>採卵鶏</t>
  </si>
  <si>
    <t>計</t>
  </si>
  <si>
    <t>-</t>
  </si>
  <si>
    <t>資料：畜産課</t>
  </si>
  <si>
    <t>１１－８．林業の状況</t>
  </si>
  <si>
    <t>（１）林家数</t>
  </si>
  <si>
    <t>単位：戸</t>
  </si>
  <si>
    <t>総数</t>
  </si>
  <si>
    <t>所　　有　　規　　模</t>
  </si>
  <si>
    <t>～5ha</t>
  </si>
  <si>
    <t>5～10ha</t>
  </si>
  <si>
    <t>10～20ha</t>
  </si>
  <si>
    <t>20ha～</t>
  </si>
  <si>
    <t>資料：農林業センサス</t>
  </si>
  <si>
    <t>（２）地域別森林面積（民有林）</t>
  </si>
  <si>
    <t>令和4年3月末現在　単位：ha</t>
  </si>
  <si>
    <t>総面積</t>
  </si>
  <si>
    <t>人工林</t>
  </si>
  <si>
    <t>天然林</t>
  </si>
  <si>
    <t>その他</t>
  </si>
  <si>
    <t>針葉樹</t>
  </si>
  <si>
    <t>広葉樹</t>
  </si>
  <si>
    <t>未立木地等</t>
  </si>
  <si>
    <t>　高　山</t>
  </si>
  <si>
    <t>　丹生川</t>
  </si>
  <si>
    <t>　清　見</t>
  </si>
  <si>
    <t>　荘　川</t>
  </si>
  <si>
    <t>　一之宮</t>
  </si>
  <si>
    <t>　久々野</t>
  </si>
  <si>
    <t>　朝　日</t>
  </si>
  <si>
    <t>　高　根</t>
  </si>
  <si>
    <t>　国　府</t>
  </si>
  <si>
    <t>　上宝・奥飛騨温泉郷</t>
  </si>
  <si>
    <t>国有林</t>
  </si>
  <si>
    <t>民有林</t>
  </si>
  <si>
    <t>資料:岐阜県森林・林業統計書（R5.3刊行）及び</t>
  </si>
  <si>
    <t>宮・庄川国有林の地域別の森林計画</t>
  </si>
  <si>
    <t>（注）四捨五入により計が合わない場合がある。</t>
  </si>
  <si>
    <t>森林政策課</t>
  </si>
  <si>
    <t>（３）林道の現況</t>
  </si>
  <si>
    <t>令和5年3月末現在</t>
  </si>
  <si>
    <t>路線数(箇所）</t>
  </si>
  <si>
    <t>延長(m)</t>
  </si>
  <si>
    <t>資料:林道台帳（森林政策課）</t>
  </si>
  <si>
    <t>１１－９．商業の状況</t>
  </si>
  <si>
    <t>（１）事業所数・従業者数・販売額・売場面積</t>
  </si>
  <si>
    <t>平成18年</t>
  </si>
  <si>
    <r>
      <t>23</t>
    </r>
    <r>
      <rPr>
        <sz val="8"/>
        <rFont val="ＭＳ Ｐ明朝"/>
        <family val="1"/>
      </rPr>
      <t>（※）</t>
    </r>
  </si>
  <si>
    <t>卸売業</t>
  </si>
  <si>
    <t>小売業</t>
  </si>
  <si>
    <t>事業所数（件）</t>
  </si>
  <si>
    <t>会社</t>
  </si>
  <si>
    <t>組合・その他の法人</t>
  </si>
  <si>
    <t>個人</t>
  </si>
  <si>
    <t>従業者数（人）</t>
  </si>
  <si>
    <t>年間販売額（万円）</t>
  </si>
  <si>
    <t>売場面積（㎡）</t>
  </si>
  <si>
    <r>
      <t>27</t>
    </r>
    <r>
      <rPr>
        <sz val="8"/>
        <rFont val="ＭＳ Ｐ明朝"/>
        <family val="1"/>
      </rPr>
      <t>（※）</t>
    </r>
  </si>
  <si>
    <t>（注1）「従業者数」「年間販売額」は、統計法上の秘匿数値が除かれている。</t>
  </si>
  <si>
    <t>（注2）（※）マークの年は「経済センサス－活動調査」による調査結果。</t>
  </si>
  <si>
    <t>（注3）平成18,23,27年は翌年6月1日、平成25年は翌年7月1日時点。「年間販売額」のみ、平成18年は4月1日から</t>
  </si>
  <si>
    <t>翌年3月31日まで、平成23,25,27年は1月1日から12月31日までの１年間。</t>
  </si>
  <si>
    <t>（注4）「商業統計調査」、「経済センサス-活動調査」では集計対象の範囲など集計方法が異なるため、接続しない。</t>
  </si>
  <si>
    <t>また、平成18年と平成25年はともに「商業統計調査」であるが、調査方法の変更があったため、接続しない。</t>
  </si>
  <si>
    <t>　　資料：商業統計調査</t>
  </si>
  <si>
    <t>　　　　　　経済センサス-活動調査</t>
  </si>
  <si>
    <t>（２）従業者数別事業所数</t>
  </si>
  <si>
    <t>単位：件</t>
  </si>
  <si>
    <t>2人以下</t>
  </si>
  <si>
    <t>3～4</t>
  </si>
  <si>
    <t>5～9</t>
  </si>
  <si>
    <t>10～19</t>
  </si>
  <si>
    <t>20～29</t>
  </si>
  <si>
    <t>30～49</t>
  </si>
  <si>
    <t>50～99</t>
  </si>
  <si>
    <t>100以上</t>
  </si>
  <si>
    <t>平
成
18
年</t>
  </si>
  <si>
    <t>卸売業</t>
  </si>
  <si>
    <t>小売業</t>
  </si>
  <si>
    <r>
      <t xml:space="preserve">23
</t>
    </r>
    <r>
      <rPr>
        <sz val="8"/>
        <rFont val="ＭＳ Ｐ明朝"/>
        <family val="1"/>
      </rPr>
      <t>(※)</t>
    </r>
  </si>
  <si>
    <r>
      <t xml:space="preserve">27
</t>
    </r>
    <r>
      <rPr>
        <sz val="8"/>
        <rFont val="ＭＳ Ｐ明朝"/>
        <family val="1"/>
      </rPr>
      <t>(※)</t>
    </r>
  </si>
  <si>
    <t>（注）上記（１）事業所数・従業者数・販売額・売場面積と同様。</t>
  </si>
  <si>
    <t>１１－１０．工業の状況</t>
  </si>
  <si>
    <t>単位：件，人，万円</t>
  </si>
  <si>
    <t>平成27年（※）</t>
  </si>
  <si>
    <t>事業所数</t>
  </si>
  <si>
    <t>従業者数</t>
  </si>
  <si>
    <t>出荷額等</t>
  </si>
  <si>
    <t>付加価値額</t>
  </si>
  <si>
    <t>（注1）（※）マークの年は「経済センサス－活動調査」による調査結果。</t>
  </si>
  <si>
    <t>（注2）「工業統計調査」は裾切り調査であり、従業員4人以上の事業所を対象に調査。「経済センサス‐活動調査」は</t>
  </si>
  <si>
    <t>全事業所を調査しているが、本数値は従業員4人以上の事業所を対象に集計。</t>
  </si>
  <si>
    <t>（注3）事業所数及び従業者数については、翌年6月１日。出荷額等及び付加価値額につい</t>
  </si>
  <si>
    <t>ては、各年1月1日から12月31日までの1年間。</t>
  </si>
  <si>
    <t>（注4）「工業統計調査」及び「経済センサス‐活動調査」では集計対象の範囲など集計方法が異なるため接続しない。</t>
  </si>
  <si>
    <t>　　　資料：工業統計調査</t>
  </si>
  <si>
    <t>　　　　　　　経済センサス-活動調査</t>
  </si>
  <si>
    <t>１１－１１．工業事業所規模別状況</t>
  </si>
  <si>
    <t>1～3人</t>
  </si>
  <si>
    <t>－</t>
  </si>
  <si>
    <t>未調査</t>
  </si>
  <si>
    <t>未調査</t>
  </si>
  <si>
    <t>4～9人</t>
  </si>
  <si>
    <t>10～19人</t>
  </si>
  <si>
    <t>20～29人</t>
  </si>
  <si>
    <t>30～49人</t>
  </si>
  <si>
    <t>50～99人</t>
  </si>
  <si>
    <t>100～299人</t>
  </si>
  <si>
    <t>300人以上</t>
  </si>
  <si>
    <t>（注）上記１１-１０.工業の状況と同様。</t>
  </si>
  <si>
    <t>１１－１２．木工関連業種の状況</t>
  </si>
  <si>
    <t>令和元年6月1日現在　単位：件，人，万円</t>
  </si>
  <si>
    <t>従業員数</t>
  </si>
  <si>
    <t>製造品出荷額等</t>
  </si>
  <si>
    <t>男</t>
  </si>
  <si>
    <t>女</t>
  </si>
  <si>
    <t>木材・木製品</t>
  </si>
  <si>
    <t>一般製材</t>
  </si>
  <si>
    <t>木箱</t>
  </si>
  <si>
    <t>その他</t>
  </si>
  <si>
    <t>家具・装備品</t>
  </si>
  <si>
    <t>木製家具</t>
  </si>
  <si>
    <t>木製建具</t>
  </si>
  <si>
    <t>その他の製品</t>
  </si>
  <si>
    <t>漆器製造業</t>
  </si>
  <si>
    <t>（注1）従業員4人以上の事業所を対象に調査。</t>
  </si>
  <si>
    <t>資料：工業統計調査</t>
  </si>
  <si>
    <t>（注2）「x」は統計法上の秘匿数値。</t>
  </si>
  <si>
    <t>（注3）製造品出荷額等は平成30年1月1日から12月31日までの数値。</t>
  </si>
  <si>
    <t>令和2年6月1日現在　単位：件，人，万円</t>
  </si>
  <si>
    <t>（注2）製造品出荷額等は平成31年1月1日から令和元年12月31日までの数値。</t>
  </si>
  <si>
    <t>１１－１３．特産品の状況</t>
  </si>
  <si>
    <t>令和元年6月1日現在　単位：件，人，万円</t>
  </si>
  <si>
    <t>製造品出荷額等</t>
  </si>
  <si>
    <t>(内)出荷額</t>
  </si>
  <si>
    <t>(内)加工賃</t>
  </si>
  <si>
    <t>(内)その他</t>
  </si>
  <si>
    <t>銘菓</t>
  </si>
  <si>
    <t>清酒</t>
  </si>
  <si>
    <t>漬物</t>
  </si>
  <si>
    <t>味噌</t>
  </si>
  <si>
    <t>x</t>
  </si>
  <si>
    <t>陶磁器</t>
  </si>
  <si>
    <t>漆器</t>
  </si>
  <si>
    <t>資料：工業統計調査</t>
  </si>
  <si>
    <t>令和2年6月1日現在　単位：件，人，万円</t>
  </si>
  <si>
    <t>（注3）製造品出荷額等は平成31年1月1日から令和元年12月31日までの数値。</t>
  </si>
  <si>
    <t>１１－１４．観光入込客数</t>
  </si>
  <si>
    <t>単位：千人</t>
  </si>
  <si>
    <t>　宿泊客</t>
  </si>
  <si>
    <t>　日帰り客</t>
  </si>
  <si>
    <t>資料：観光課</t>
  </si>
  <si>
    <t>１１－１５．外国人観光入込客数（宿泊調べ）</t>
  </si>
  <si>
    <t>単位：人</t>
  </si>
  <si>
    <t>地域</t>
  </si>
  <si>
    <t>　アジア</t>
  </si>
  <si>
    <t>　中東</t>
  </si>
  <si>
    <t>　ヨーロッパ</t>
  </si>
  <si>
    <t>　北米</t>
  </si>
  <si>
    <t>　中南米</t>
  </si>
  <si>
    <t>　オセアニア</t>
  </si>
  <si>
    <t>　アフリカ</t>
  </si>
  <si>
    <t>　在日・不詳</t>
  </si>
  <si>
    <t>１１－１６．方面別観光入込客数</t>
  </si>
  <si>
    <t>単位：千人</t>
  </si>
  <si>
    <t>　県　内</t>
  </si>
  <si>
    <t>　中　部</t>
  </si>
  <si>
    <t>　関　東</t>
  </si>
  <si>
    <t>　関　西</t>
  </si>
  <si>
    <t>　北　陸</t>
  </si>
  <si>
    <t>　その他</t>
  </si>
  <si>
    <t>（注）中部：愛知・三重・静岡・長野の各県</t>
  </si>
  <si>
    <t>資料：観光課</t>
  </si>
  <si>
    <t>　　　関東：東京・神奈川・千葉・埼玉・群馬・栃木・茨城・山梨の各都県</t>
  </si>
  <si>
    <t>　　　関西：大阪・京都・兵庫・滋賀・奈良・和歌山の各府県</t>
  </si>
  <si>
    <t>　　　北陸：富山・石川・福井・新潟の各県</t>
  </si>
  <si>
    <t>１１－１７．観光入込客数と消費額</t>
  </si>
  <si>
    <t>　観光入込客数（千人）</t>
  </si>
  <si>
    <t>　消費額（千円）</t>
  </si>
  <si>
    <t>　１人あたり消費額（円）</t>
  </si>
  <si>
    <t>１１－１８．高山祭観光入込客数</t>
  </si>
  <si>
    <t>　春祭</t>
  </si>
  <si>
    <t>総人出</t>
  </si>
  <si>
    <t>　秋祭</t>
  </si>
  <si>
    <t>（注）春祭：4月14・15日　秋祭：10月9・10日</t>
  </si>
  <si>
    <t>　　　令和2年及び令和3年秋祭は屋台行事中止につき調査未実施</t>
  </si>
  <si>
    <t>１１－１９．観光施設入場者数</t>
  </si>
  <si>
    <t>施設名</t>
  </si>
  <si>
    <t>　飛騨民俗村（飛騨の里）</t>
  </si>
  <si>
    <t>　高山陣屋</t>
  </si>
  <si>
    <t>　飛騨高山まちの博物館</t>
  </si>
  <si>
    <t>　松本家住宅</t>
  </si>
  <si>
    <t>　宮地家住宅</t>
  </si>
  <si>
    <t>　高山市政記念館</t>
  </si>
  <si>
    <t>　乗鞍岳</t>
  </si>
  <si>
    <t>　乗鞍山麓五色ヶ原の森</t>
  </si>
  <si>
    <t>　ふるさと公園・パスカル清見</t>
  </si>
  <si>
    <t>　そばの里　荘川</t>
  </si>
  <si>
    <t>　宇津江四十八滝県立自然公園</t>
  </si>
  <si>
    <t>　野麦峠</t>
  </si>
  <si>
    <t>資料：観光課（提供：高山陣屋管理事務所）</t>
  </si>
  <si>
    <t>１１－２０．飛騨高山観光案内所案内件数</t>
  </si>
  <si>
    <t>　案内総件数</t>
  </si>
  <si>
    <t>　　　一般案内</t>
  </si>
  <si>
    <t>　　　電話案内</t>
  </si>
  <si>
    <t>　　　　メール</t>
  </si>
  <si>
    <t>１１－２１．宿泊収容人員</t>
  </si>
  <si>
    <t>令和5年1月1日現在　単位：軒、人</t>
  </si>
  <si>
    <t>高山市全域</t>
  </si>
  <si>
    <t>高山地域</t>
  </si>
  <si>
    <t>上宝・奥飛騨温泉郷地域</t>
  </si>
  <si>
    <t>その他地域</t>
  </si>
  <si>
    <t>施設数</t>
  </si>
  <si>
    <t>収容人員</t>
  </si>
  <si>
    <t>　ホテル・旅館</t>
  </si>
  <si>
    <t>　簡易宿所</t>
  </si>
  <si>
    <t>　国民宿舎・公共施設</t>
  </si>
  <si>
    <t>　社会教育施設</t>
  </si>
  <si>
    <t>　ユースホステル</t>
  </si>
  <si>
    <t>　民泊</t>
  </si>
  <si>
    <t>（注）「ホテル・旅館」は、旅館業法による旅館・ホテル営業の業態を満たすもの</t>
  </si>
  <si>
    <t>　　　「簡易宿所」は、旅館業法による簡易宿所営業の業態を満たすもの（住宅宿泊事業法による民泊を除く）</t>
  </si>
  <si>
    <t>１１－２２．市内総生産</t>
  </si>
  <si>
    <t>単位：百万円，％</t>
  </si>
  <si>
    <t>区分</t>
  </si>
  <si>
    <t>平成27年度</t>
  </si>
  <si>
    <t>実額</t>
  </si>
  <si>
    <t>構成比</t>
  </si>
  <si>
    <t>実額</t>
  </si>
  <si>
    <t>構成比</t>
  </si>
  <si>
    <t>＜経済活動別市内総生産＞</t>
  </si>
  <si>
    <t>産業</t>
  </si>
  <si>
    <t>（1）</t>
  </si>
  <si>
    <t>農林水産業</t>
  </si>
  <si>
    <t>ａ</t>
  </si>
  <si>
    <t>農業</t>
  </si>
  <si>
    <t>ｂ</t>
  </si>
  <si>
    <t>林業</t>
  </si>
  <si>
    <t>ｃ</t>
  </si>
  <si>
    <t>水産業</t>
  </si>
  <si>
    <t>（2）</t>
  </si>
  <si>
    <t>鉱業</t>
  </si>
  <si>
    <r>
      <t>（3）</t>
    </r>
  </si>
  <si>
    <t>製造業</t>
  </si>
  <si>
    <r>
      <t>（4）</t>
    </r>
  </si>
  <si>
    <t>電気・ガス・水道・廃棄物処理業</t>
  </si>
  <si>
    <r>
      <t>（5）</t>
    </r>
  </si>
  <si>
    <t>建設業</t>
  </si>
  <si>
    <r>
      <t>（6）</t>
    </r>
  </si>
  <si>
    <t>卸売・小売業</t>
  </si>
  <si>
    <r>
      <t>（7）</t>
    </r>
  </si>
  <si>
    <t>運輸・郵便業</t>
  </si>
  <si>
    <r>
      <t>（8）</t>
    </r>
  </si>
  <si>
    <t>宿泊・飲食サービス業</t>
  </si>
  <si>
    <r>
      <t>（9）</t>
    </r>
  </si>
  <si>
    <t>情報通信業</t>
  </si>
  <si>
    <t>（10）</t>
  </si>
  <si>
    <t>金融・保険業</t>
  </si>
  <si>
    <r>
      <t>（11）</t>
    </r>
  </si>
  <si>
    <t>不動産業</t>
  </si>
  <si>
    <t>（12）</t>
  </si>
  <si>
    <t>専門・科学技術、業務支援サービス業</t>
  </si>
  <si>
    <r>
      <t>（13）</t>
    </r>
  </si>
  <si>
    <t>公務</t>
  </si>
  <si>
    <t>（14）</t>
  </si>
  <si>
    <t>教育</t>
  </si>
  <si>
    <r>
      <t>（15）</t>
    </r>
  </si>
  <si>
    <t>保健衛生・社会事業</t>
  </si>
  <si>
    <t>（16）</t>
  </si>
  <si>
    <t>その他のサービス</t>
  </si>
  <si>
    <t>輸入品に課される税・関税等</t>
  </si>
  <si>
    <t>市内総生産（＝1+2）</t>
  </si>
  <si>
    <t>（再掲）</t>
  </si>
  <si>
    <t>第1次産業</t>
  </si>
  <si>
    <t>第2次産業</t>
  </si>
  <si>
    <t>第3次産業</t>
  </si>
  <si>
    <t>令和２年度</t>
  </si>
  <si>
    <t>資料：岐阜県市町村民経済計算結果</t>
  </si>
  <si>
    <t>１１－２３．市民分配所得</t>
  </si>
  <si>
    <t>単位：百万円，％</t>
  </si>
  <si>
    <t>実額</t>
  </si>
  <si>
    <t>構成比</t>
  </si>
  <si>
    <t>＜市民所得（分配）＞</t>
  </si>
  <si>
    <t>雇用者報酬</t>
  </si>
  <si>
    <t>賃金・俸給</t>
  </si>
  <si>
    <t>（2）</t>
  </si>
  <si>
    <t>雇主の社会負担</t>
  </si>
  <si>
    <t>a　雇主の現実社会負担</t>
  </si>
  <si>
    <t>b　雇主の帰属社会負担</t>
  </si>
  <si>
    <t>財産所得（非企業部門）</t>
  </si>
  <si>
    <t>一般政府</t>
  </si>
  <si>
    <t>家　計</t>
  </si>
  <si>
    <t>（3）</t>
  </si>
  <si>
    <t>対家計民間非営利団体</t>
  </si>
  <si>
    <t>企業所得</t>
  </si>
  <si>
    <t>（法人企業の分配所得受払後）</t>
  </si>
  <si>
    <t>民間法人企業</t>
  </si>
  <si>
    <t>公的企業</t>
  </si>
  <si>
    <t>個人企業</t>
  </si>
  <si>
    <t>市民所得（＝1+2+3）</t>
  </si>
  <si>
    <t>＜関連指標＞</t>
  </si>
  <si>
    <t>人　口（人）</t>
  </si>
  <si>
    <t>就業者（就業地ベース）（人）</t>
  </si>
  <si>
    <t>就業者（常住地ベース）（人）</t>
  </si>
  <si>
    <t>雇用者（常住地ベース）（人）</t>
  </si>
  <si>
    <t>経済成長率（％）</t>
  </si>
  <si>
    <t>人口1人当たり市民所得（千円）</t>
  </si>
  <si>
    <t>就業者1人当たり市内総生産（千円）</t>
  </si>
  <si>
    <t>雇用者1人当たり雇用者報酬（千円）</t>
  </si>
  <si>
    <t>令和2年度</t>
  </si>
  <si>
    <t>就業者（常住地ベース）（人）</t>
  </si>
  <si>
    <t>就業者1人当たり市内総生産（千円）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</si>
</sst>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.0_);[Red]\(#,##0.0\)"/>
    <numFmt numFmtId="179" formatCode="#,##0_);\(#,##0\)"/>
    <numFmt numFmtId="180" formatCode="#,##0.0;&quot;△ &quot;#,##0.0"/>
    <numFmt numFmtId="181" formatCode="0.0"/>
    <numFmt numFmtId="182" formatCode="0;&quot;△ &quot;0"/>
    <numFmt numFmtId="183" formatCode="0.0_ "/>
    <numFmt numFmtId="184" formatCode="#,##0.0;[Red]\-#,##0.0"/>
    <numFmt numFmtId="185" formatCode="#,##0;[Red]#,##0"/>
    <numFmt numFmtId="186" formatCode="#,##0.0;[Red]#,##0.0"/>
    <numFmt numFmtId="187" formatCode="#,##0.00;[Red]#,##0.00"/>
    <numFmt numFmtId="188" formatCode="0.0%"/>
    <numFmt numFmtId="189" formatCode="0.000%"/>
    <numFmt numFmtId="190" formatCode="m/d"/>
    <numFmt numFmtId="191" formatCode="\(#,##0.0\);[Red]\(\-#,##0.0\)"/>
    <numFmt numFmtId="192" formatCode="#,##0_ "/>
    <numFmt numFmtId="193" formatCode="0.0_);[Red]\(0.0\)"/>
    <numFmt numFmtId="194" formatCode="#,##0_ ;[Red]\-#,##0\ "/>
    <numFmt numFmtId="195" formatCode="0_);\(0\)"/>
    <numFmt numFmtId="196" formatCode="#,##0;&quot;△ &quot;#,##0"/>
    <numFmt numFmtId="197" formatCode="0.00_);\(0.00\)"/>
    <numFmt numFmtId="198" formatCode="#,##0.0"/>
    <numFmt numFmtId="199" formatCode="#,##0.00_);\(#,##0.00\)"/>
    <numFmt numFmtId="200" formatCode="0.0_);\(0.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##\ ###\ ###;&quot;△&quot;\ ###\ ###\ ###"/>
    <numFmt numFmtId="205" formatCode="0_ "/>
    <numFmt numFmtId="206" formatCode="[$€-2]\ #,##0.00_);[Red]\([$€-2]\ #,##0.00\)"/>
    <numFmt numFmtId="207" formatCode="\ ###,###,##0;&quot;-&quot;###,###,##0"/>
    <numFmt numFmtId="208" formatCode="#,###,###,##0;&quot; -&quot;###,###,##0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trike/>
      <sz val="1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  <font>
      <strike/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hair"/>
      <top style="thin"/>
      <bottom style="thin"/>
      <diagonal style="hair"/>
    </border>
    <border diagonalDown="1">
      <left style="hair"/>
      <right style="hair"/>
      <top style="thin"/>
      <bottom style="thin"/>
      <diagonal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hair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hair"/>
      <top style="thin"/>
      <bottom style="thin"/>
      <diagonal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38">
    <xf numFmtId="0" fontId="0" fillId="0" borderId="0" xfId="0" applyAlignment="1">
      <alignment vertical="center"/>
    </xf>
    <xf numFmtId="0" fontId="50" fillId="0" borderId="0" xfId="61" applyFont="1" applyAlignment="1">
      <alignment vertical="center"/>
      <protection/>
    </xf>
    <xf numFmtId="0" fontId="50" fillId="0" borderId="0" xfId="0" applyFont="1" applyAlignment="1">
      <alignment vertical="center"/>
    </xf>
    <xf numFmtId="0" fontId="50" fillId="0" borderId="0" xfId="61" applyFont="1" applyBorder="1" applyAlignment="1">
      <alignment vertical="center"/>
      <protection/>
    </xf>
    <xf numFmtId="0" fontId="51" fillId="0" borderId="0" xfId="61" applyFont="1" applyAlignment="1">
      <alignment vertical="center"/>
      <protection/>
    </xf>
    <xf numFmtId="0" fontId="51" fillId="0" borderId="0" xfId="61" applyFont="1" applyBorder="1" applyAlignment="1">
      <alignment horizontal="right" vertical="center"/>
      <protection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vertical="center"/>
    </xf>
    <xf numFmtId="38" fontId="51" fillId="0" borderId="15" xfId="49" applyFont="1" applyBorder="1" applyAlignment="1">
      <alignment vertical="center"/>
    </xf>
    <xf numFmtId="38" fontId="51" fillId="0" borderId="16" xfId="49" applyFont="1" applyBorder="1" applyAlignment="1">
      <alignment vertical="center"/>
    </xf>
    <xf numFmtId="38" fontId="51" fillId="0" borderId="17" xfId="49" applyFont="1" applyBorder="1" applyAlignment="1">
      <alignment vertical="center"/>
    </xf>
    <xf numFmtId="38" fontId="51" fillId="0" borderId="18" xfId="49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38" fontId="51" fillId="0" borderId="10" xfId="49" applyFont="1" applyBorder="1" applyAlignment="1">
      <alignment vertical="center"/>
    </xf>
    <xf numFmtId="38" fontId="51" fillId="0" borderId="12" xfId="49" applyFont="1" applyBorder="1" applyAlignment="1">
      <alignment vertical="center"/>
    </xf>
    <xf numFmtId="38" fontId="51" fillId="0" borderId="11" xfId="49" applyFont="1" applyBorder="1" applyAlignment="1">
      <alignment vertical="center"/>
    </xf>
    <xf numFmtId="38" fontId="51" fillId="0" borderId="13" xfId="49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38" fontId="51" fillId="0" borderId="21" xfId="49" applyFont="1" applyBorder="1" applyAlignment="1">
      <alignment vertical="center"/>
    </xf>
    <xf numFmtId="38" fontId="51" fillId="0" borderId="22" xfId="49" applyFont="1" applyBorder="1" applyAlignment="1">
      <alignment vertical="center"/>
    </xf>
    <xf numFmtId="38" fontId="51" fillId="0" borderId="23" xfId="49" applyFont="1" applyBorder="1" applyAlignment="1">
      <alignment vertical="center"/>
    </xf>
    <xf numFmtId="38" fontId="51" fillId="0" borderId="24" xfId="49" applyFont="1" applyBorder="1" applyAlignment="1">
      <alignment vertical="center"/>
    </xf>
    <xf numFmtId="0" fontId="51" fillId="0" borderId="25" xfId="0" applyFont="1" applyBorder="1" applyAlignment="1">
      <alignment vertical="center" shrinkToFit="1"/>
    </xf>
    <xf numFmtId="38" fontId="51" fillId="0" borderId="26" xfId="49" applyFont="1" applyBorder="1" applyAlignment="1">
      <alignment vertical="center"/>
    </xf>
    <xf numFmtId="38" fontId="51" fillId="0" borderId="27" xfId="49" applyFont="1" applyBorder="1" applyAlignment="1">
      <alignment vertical="center"/>
    </xf>
    <xf numFmtId="38" fontId="51" fillId="0" borderId="28" xfId="49" applyFont="1" applyBorder="1" applyAlignment="1">
      <alignment vertical="center"/>
    </xf>
    <xf numFmtId="38" fontId="51" fillId="0" borderId="29" xfId="49" applyFont="1" applyBorder="1" applyAlignment="1">
      <alignment vertical="center"/>
    </xf>
    <xf numFmtId="0" fontId="52" fillId="0" borderId="0" xfId="61" applyFont="1" applyAlignment="1">
      <alignment vertical="center"/>
      <protection/>
    </xf>
    <xf numFmtId="0" fontId="51" fillId="0" borderId="0" xfId="61" applyFont="1" applyAlignment="1">
      <alignment horizontal="right" vertical="center"/>
      <protection/>
    </xf>
    <xf numFmtId="0" fontId="52" fillId="0" borderId="30" xfId="61" applyFont="1" applyBorder="1" applyAlignment="1">
      <alignment horizontal="center" vertical="center"/>
      <protection/>
    </xf>
    <xf numFmtId="0" fontId="52" fillId="0" borderId="31" xfId="61" applyFont="1" applyBorder="1" applyAlignment="1">
      <alignment horizontal="center" vertical="center"/>
      <protection/>
    </xf>
    <xf numFmtId="0" fontId="52" fillId="0" borderId="32" xfId="61" applyFont="1" applyBorder="1" applyAlignment="1">
      <alignment horizontal="center" vertical="center"/>
      <protection/>
    </xf>
    <xf numFmtId="0" fontId="52" fillId="0" borderId="33" xfId="61" applyFont="1" applyBorder="1" applyAlignment="1">
      <alignment horizontal="center" vertical="center"/>
      <protection/>
    </xf>
    <xf numFmtId="0" fontId="51" fillId="0" borderId="34" xfId="61" applyFont="1" applyBorder="1" applyAlignment="1">
      <alignment horizontal="center" vertical="center"/>
      <protection/>
    </xf>
    <xf numFmtId="194" fontId="51" fillId="0" borderId="17" xfId="61" applyNumberFormat="1" applyFont="1" applyBorder="1" applyAlignment="1">
      <alignment horizontal="right" vertical="center"/>
      <protection/>
    </xf>
    <xf numFmtId="194" fontId="51" fillId="0" borderId="16" xfId="61" applyNumberFormat="1" applyFont="1" applyBorder="1" applyAlignment="1">
      <alignment horizontal="right" vertical="center"/>
      <protection/>
    </xf>
    <xf numFmtId="194" fontId="51" fillId="0" borderId="15" xfId="61" applyNumberFormat="1" applyFont="1" applyBorder="1" applyAlignment="1">
      <alignment horizontal="right" vertical="center"/>
      <protection/>
    </xf>
    <xf numFmtId="194" fontId="51" fillId="0" borderId="18" xfId="61" applyNumberFormat="1" applyFont="1" applyBorder="1" applyAlignment="1">
      <alignment horizontal="right" vertical="center"/>
      <protection/>
    </xf>
    <xf numFmtId="0" fontId="51" fillId="0" borderId="35" xfId="61" applyFont="1" applyBorder="1" applyAlignment="1">
      <alignment vertical="center"/>
      <protection/>
    </xf>
    <xf numFmtId="194" fontId="51" fillId="0" borderId="11" xfId="49" applyNumberFormat="1" applyFont="1" applyFill="1" applyBorder="1" applyAlignment="1">
      <alignment vertical="center"/>
    </xf>
    <xf numFmtId="194" fontId="51" fillId="0" borderId="12" xfId="49" applyNumberFormat="1" applyFont="1" applyFill="1" applyBorder="1" applyAlignment="1">
      <alignment vertical="center"/>
    </xf>
    <xf numFmtId="194" fontId="51" fillId="0" borderId="10" xfId="49" applyNumberFormat="1" applyFont="1" applyFill="1" applyBorder="1" applyAlignment="1">
      <alignment vertical="center"/>
    </xf>
    <xf numFmtId="194" fontId="51" fillId="0" borderId="13" xfId="49" applyNumberFormat="1" applyFont="1" applyFill="1" applyBorder="1" applyAlignment="1">
      <alignment vertical="center"/>
    </xf>
    <xf numFmtId="0" fontId="51" fillId="0" borderId="36" xfId="61" applyFont="1" applyBorder="1" applyAlignment="1">
      <alignment vertical="center"/>
      <protection/>
    </xf>
    <xf numFmtId="194" fontId="51" fillId="0" borderId="23" xfId="49" applyNumberFormat="1" applyFont="1" applyBorder="1" applyAlignment="1">
      <alignment vertical="center"/>
    </xf>
    <xf numFmtId="194" fontId="51" fillId="0" borderId="22" xfId="49" applyNumberFormat="1" applyFont="1" applyFill="1" applyBorder="1" applyAlignment="1">
      <alignment vertical="center"/>
    </xf>
    <xf numFmtId="194" fontId="51" fillId="0" borderId="21" xfId="49" applyNumberFormat="1" applyFont="1" applyBorder="1" applyAlignment="1">
      <alignment vertical="center"/>
    </xf>
    <xf numFmtId="194" fontId="51" fillId="0" borderId="24" xfId="49" applyNumberFormat="1" applyFont="1" applyFill="1" applyBorder="1" applyAlignment="1">
      <alignment vertical="center"/>
    </xf>
    <xf numFmtId="0" fontId="51" fillId="0" borderId="37" xfId="61" applyFont="1" applyBorder="1" applyAlignment="1">
      <alignment vertical="center"/>
      <protection/>
    </xf>
    <xf numFmtId="194" fontId="51" fillId="0" borderId="28" xfId="49" applyNumberFormat="1" applyFont="1" applyBorder="1" applyAlignment="1">
      <alignment vertical="center"/>
    </xf>
    <xf numFmtId="194" fontId="51" fillId="0" borderId="27" xfId="49" applyNumberFormat="1" applyFont="1" applyFill="1" applyBorder="1" applyAlignment="1">
      <alignment horizontal="right" vertical="center"/>
    </xf>
    <xf numFmtId="194" fontId="51" fillId="0" borderId="26" xfId="49" applyNumberFormat="1" applyFont="1" applyBorder="1" applyAlignment="1">
      <alignment vertical="center"/>
    </xf>
    <xf numFmtId="194" fontId="51" fillId="0" borderId="29" xfId="49" applyNumberFormat="1" applyFont="1" applyFill="1" applyBorder="1" applyAlignment="1">
      <alignment horizontal="right" vertical="center"/>
    </xf>
    <xf numFmtId="0" fontId="52" fillId="0" borderId="0" xfId="61" applyFont="1" applyBorder="1" applyAlignment="1">
      <alignment vertical="center"/>
      <protection/>
    </xf>
    <xf numFmtId="0" fontId="51" fillId="0" borderId="0" xfId="61" applyFont="1" applyBorder="1" applyAlignment="1">
      <alignment vertical="center"/>
      <protection/>
    </xf>
    <xf numFmtId="38" fontId="50" fillId="0" borderId="0" xfId="61" applyNumberFormat="1" applyFont="1" applyAlignment="1">
      <alignment vertical="center"/>
      <protection/>
    </xf>
    <xf numFmtId="188" fontId="50" fillId="0" borderId="0" xfId="42" applyNumberFormat="1" applyFont="1" applyAlignment="1">
      <alignment vertical="center"/>
    </xf>
    <xf numFmtId="0" fontId="51" fillId="0" borderId="38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15" xfId="61" applyFont="1" applyBorder="1" applyAlignment="1">
      <alignment horizontal="center" vertical="center"/>
      <protection/>
    </xf>
    <xf numFmtId="0" fontId="51" fillId="0" borderId="16" xfId="61" applyFont="1" applyBorder="1" applyAlignment="1">
      <alignment horizontal="center" vertical="center"/>
      <protection/>
    </xf>
    <xf numFmtId="0" fontId="51" fillId="0" borderId="18" xfId="61" applyFont="1" applyBorder="1" applyAlignment="1">
      <alignment horizontal="center" vertical="center"/>
      <protection/>
    </xf>
    <xf numFmtId="0" fontId="51" fillId="0" borderId="40" xfId="61" applyFont="1" applyBorder="1" applyAlignment="1">
      <alignment horizontal="center" vertical="center"/>
      <protection/>
    </xf>
    <xf numFmtId="0" fontId="51" fillId="0" borderId="41" xfId="61" applyFont="1" applyBorder="1" applyAlignment="1">
      <alignment horizontal="center" vertical="center"/>
      <protection/>
    </xf>
    <xf numFmtId="0" fontId="51" fillId="0" borderId="42" xfId="61" applyFont="1" applyBorder="1" applyAlignment="1">
      <alignment horizontal="center" vertical="center"/>
      <protection/>
    </xf>
    <xf numFmtId="0" fontId="51" fillId="0" borderId="43" xfId="61" applyFont="1" applyBorder="1" applyAlignment="1">
      <alignment horizontal="center" vertical="center"/>
      <protection/>
    </xf>
    <xf numFmtId="0" fontId="51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0" fillId="0" borderId="0" xfId="62" applyFont="1" applyAlignment="1">
      <alignment vertical="center"/>
      <protection/>
    </xf>
    <xf numFmtId="0" fontId="51" fillId="0" borderId="0" xfId="62" applyFont="1" applyAlignment="1">
      <alignment vertical="center"/>
      <protection/>
    </xf>
    <xf numFmtId="0" fontId="51" fillId="0" borderId="0" xfId="62" applyFont="1" applyAlignment="1">
      <alignment horizontal="right" vertical="center"/>
      <protection/>
    </xf>
    <xf numFmtId="0" fontId="51" fillId="0" borderId="40" xfId="62" applyFont="1" applyBorder="1" applyAlignment="1">
      <alignment horizontal="center" vertical="center"/>
      <protection/>
    </xf>
    <xf numFmtId="0" fontId="51" fillId="0" borderId="15" xfId="62" applyFont="1" applyBorder="1" applyAlignment="1">
      <alignment horizontal="center" vertical="center"/>
      <protection/>
    </xf>
    <xf numFmtId="0" fontId="51" fillId="0" borderId="18" xfId="62" applyFont="1" applyBorder="1" applyAlignment="1">
      <alignment horizontal="center" vertical="center"/>
      <protection/>
    </xf>
    <xf numFmtId="0" fontId="50" fillId="0" borderId="0" xfId="62" applyFont="1" applyAlignment="1">
      <alignment horizontal="center" vertical="center"/>
      <protection/>
    </xf>
    <xf numFmtId="0" fontId="51" fillId="0" borderId="41" xfId="62" applyFont="1" applyBorder="1" applyAlignment="1">
      <alignment horizontal="center" vertical="center"/>
      <protection/>
    </xf>
    <xf numFmtId="0" fontId="51" fillId="0" borderId="26" xfId="62" applyFont="1" applyBorder="1" applyAlignment="1">
      <alignment horizontal="center" vertical="center"/>
      <protection/>
    </xf>
    <xf numFmtId="0" fontId="51" fillId="0" borderId="32" xfId="62" applyFont="1" applyBorder="1" applyAlignment="1">
      <alignment horizontal="center" vertical="center"/>
      <protection/>
    </xf>
    <xf numFmtId="0" fontId="51" fillId="0" borderId="33" xfId="62" applyFont="1" applyBorder="1" applyAlignment="1">
      <alignment horizontal="center" vertical="center"/>
      <protection/>
    </xf>
    <xf numFmtId="49" fontId="51" fillId="0" borderId="34" xfId="62" applyNumberFormat="1" applyFont="1" applyBorder="1" applyAlignment="1">
      <alignment horizontal="center" vertical="center"/>
      <protection/>
    </xf>
    <xf numFmtId="38" fontId="51" fillId="0" borderId="15" xfId="49" applyFont="1" applyBorder="1" applyAlignment="1">
      <alignment vertical="center"/>
    </xf>
    <xf numFmtId="38" fontId="51" fillId="0" borderId="18" xfId="49" applyFont="1" applyBorder="1" applyAlignment="1">
      <alignment vertical="center"/>
    </xf>
    <xf numFmtId="38" fontId="50" fillId="0" borderId="0" xfId="49" applyFont="1" applyBorder="1" applyAlignment="1">
      <alignment vertical="center"/>
    </xf>
    <xf numFmtId="49" fontId="51" fillId="0" borderId="36" xfId="62" applyNumberFormat="1" applyFont="1" applyBorder="1" applyAlignment="1">
      <alignment horizontal="center" vertical="center"/>
      <protection/>
    </xf>
    <xf numFmtId="38" fontId="51" fillId="0" borderId="21" xfId="49" applyFont="1" applyBorder="1" applyAlignment="1">
      <alignment vertical="center"/>
    </xf>
    <xf numFmtId="38" fontId="51" fillId="0" borderId="24" xfId="49" applyFont="1" applyBorder="1" applyAlignment="1">
      <alignment vertical="center"/>
    </xf>
    <xf numFmtId="38" fontId="51" fillId="0" borderId="24" xfId="49" applyFont="1" applyBorder="1" applyAlignment="1">
      <alignment horizontal="right" vertical="center"/>
    </xf>
    <xf numFmtId="49" fontId="51" fillId="0" borderId="37" xfId="62" applyNumberFormat="1" applyFont="1" applyBorder="1" applyAlignment="1">
      <alignment horizontal="center" vertical="center"/>
      <protection/>
    </xf>
    <xf numFmtId="38" fontId="51" fillId="0" borderId="26" xfId="49" applyFont="1" applyBorder="1" applyAlignment="1">
      <alignment vertical="center"/>
    </xf>
    <xf numFmtId="38" fontId="51" fillId="0" borderId="27" xfId="49" applyFont="1" applyBorder="1" applyAlignment="1">
      <alignment vertical="center"/>
    </xf>
    <xf numFmtId="38" fontId="51" fillId="0" borderId="46" xfId="49" applyFont="1" applyBorder="1" applyAlignment="1">
      <alignment vertical="center"/>
    </xf>
    <xf numFmtId="38" fontId="51" fillId="0" borderId="28" xfId="49" applyFont="1" applyBorder="1" applyAlignment="1">
      <alignment vertical="center"/>
    </xf>
    <xf numFmtId="38" fontId="51" fillId="0" borderId="29" xfId="49" applyFont="1" applyBorder="1" applyAlignment="1">
      <alignment horizontal="right" vertical="center"/>
    </xf>
    <xf numFmtId="0" fontId="52" fillId="0" borderId="0" xfId="62" applyFont="1" applyAlignment="1">
      <alignment vertical="center"/>
      <protection/>
    </xf>
    <xf numFmtId="0" fontId="51" fillId="0" borderId="42" xfId="62" applyFont="1" applyBorder="1" applyAlignment="1">
      <alignment horizontal="center" vertical="center"/>
      <protection/>
    </xf>
    <xf numFmtId="0" fontId="51" fillId="0" borderId="47" xfId="62" applyFont="1" applyBorder="1" applyAlignment="1">
      <alignment horizontal="center" vertical="center"/>
      <protection/>
    </xf>
    <xf numFmtId="0" fontId="51" fillId="0" borderId="48" xfId="62" applyFont="1" applyBorder="1" applyAlignment="1">
      <alignment horizontal="center" vertical="center"/>
      <protection/>
    </xf>
    <xf numFmtId="0" fontId="51" fillId="0" borderId="20" xfId="62" applyFont="1" applyBorder="1" applyAlignment="1">
      <alignment vertical="center"/>
      <protection/>
    </xf>
    <xf numFmtId="0" fontId="51" fillId="0" borderId="26" xfId="62" applyFont="1" applyBorder="1" applyAlignment="1">
      <alignment horizontal="center" vertical="center"/>
      <protection/>
    </xf>
    <xf numFmtId="0" fontId="51" fillId="0" borderId="27" xfId="62" applyFont="1" applyBorder="1" applyAlignment="1">
      <alignment horizontal="center" vertical="center"/>
      <protection/>
    </xf>
    <xf numFmtId="0" fontId="51" fillId="0" borderId="20" xfId="62" applyFont="1" applyBorder="1" applyAlignment="1">
      <alignment horizontal="center" vertical="center"/>
      <protection/>
    </xf>
    <xf numFmtId="0" fontId="51" fillId="0" borderId="0" xfId="62" applyFont="1" applyAlignment="1">
      <alignment horizontal="center" vertical="center"/>
      <protection/>
    </xf>
    <xf numFmtId="38" fontId="51" fillId="0" borderId="21" xfId="49" applyFont="1" applyFill="1" applyBorder="1" applyAlignment="1">
      <alignment vertical="center"/>
    </xf>
    <xf numFmtId="38" fontId="51" fillId="0" borderId="20" xfId="49" applyFont="1" applyBorder="1" applyAlignment="1">
      <alignment vertical="center"/>
    </xf>
    <xf numFmtId="38" fontId="51" fillId="0" borderId="0" xfId="49" applyFont="1" applyBorder="1" applyAlignment="1">
      <alignment vertical="center"/>
    </xf>
    <xf numFmtId="38" fontId="51" fillId="0" borderId="0" xfId="49" applyFont="1" applyBorder="1" applyAlignment="1">
      <alignment horizontal="right" vertical="center"/>
    </xf>
    <xf numFmtId="38" fontId="51" fillId="0" borderId="26" xfId="49" applyFont="1" applyFill="1" applyBorder="1" applyAlignment="1">
      <alignment vertical="center"/>
    </xf>
    <xf numFmtId="38" fontId="51" fillId="0" borderId="29" xfId="49" applyFont="1" applyBorder="1" applyAlignment="1">
      <alignment vertical="center"/>
    </xf>
    <xf numFmtId="0" fontId="53" fillId="0" borderId="0" xfId="62" applyFont="1" applyAlignment="1">
      <alignment vertical="center"/>
      <protection/>
    </xf>
    <xf numFmtId="0" fontId="50" fillId="0" borderId="0" xfId="62" applyFont="1" applyAlignment="1">
      <alignment horizontal="right" vertical="center"/>
      <protection/>
    </xf>
    <xf numFmtId="0" fontId="51" fillId="0" borderId="49" xfId="62" applyFont="1" applyBorder="1" applyAlignment="1">
      <alignment horizontal="center" vertical="center"/>
      <protection/>
    </xf>
    <xf numFmtId="0" fontId="51" fillId="0" borderId="50" xfId="62" applyFont="1" applyBorder="1" applyAlignment="1">
      <alignment horizontal="center" vertical="center"/>
      <protection/>
    </xf>
    <xf numFmtId="0" fontId="51" fillId="0" borderId="51" xfId="62" applyFont="1" applyBorder="1" applyAlignment="1">
      <alignment horizontal="center" vertical="center"/>
      <protection/>
    </xf>
    <xf numFmtId="0" fontId="51" fillId="0" borderId="52" xfId="62" applyFont="1" applyBorder="1" applyAlignment="1">
      <alignment horizontal="center" vertical="center"/>
      <protection/>
    </xf>
    <xf numFmtId="0" fontId="51" fillId="0" borderId="53" xfId="62" applyFont="1" applyBorder="1" applyAlignment="1">
      <alignment horizontal="center" vertical="center"/>
      <protection/>
    </xf>
    <xf numFmtId="0" fontId="51" fillId="0" borderId="34" xfId="62" applyFont="1" applyBorder="1" applyAlignment="1">
      <alignment horizontal="center" vertical="center"/>
      <protection/>
    </xf>
    <xf numFmtId="0" fontId="51" fillId="0" borderId="21" xfId="62" applyFont="1" applyBorder="1" applyAlignment="1">
      <alignment horizontal="center" vertical="center"/>
      <protection/>
    </xf>
    <xf numFmtId="38" fontId="51" fillId="0" borderId="16" xfId="49" applyFont="1" applyBorder="1" applyAlignment="1">
      <alignment vertical="center"/>
    </xf>
    <xf numFmtId="0" fontId="51" fillId="0" borderId="36" xfId="62" applyFont="1" applyBorder="1" applyAlignment="1">
      <alignment horizontal="center" vertical="center"/>
      <protection/>
    </xf>
    <xf numFmtId="38" fontId="51" fillId="0" borderId="22" xfId="49" applyFont="1" applyBorder="1" applyAlignment="1">
      <alignment vertical="center"/>
    </xf>
    <xf numFmtId="0" fontId="51" fillId="0" borderId="10" xfId="62" applyFont="1" applyBorder="1" applyAlignment="1">
      <alignment horizontal="distributed" vertical="center"/>
      <protection/>
    </xf>
    <xf numFmtId="38" fontId="51" fillId="0" borderId="10" xfId="49" applyFont="1" applyBorder="1" applyAlignment="1">
      <alignment vertical="center"/>
    </xf>
    <xf numFmtId="38" fontId="51" fillId="0" borderId="12" xfId="49" applyFont="1" applyBorder="1" applyAlignment="1">
      <alignment vertical="center"/>
    </xf>
    <xf numFmtId="38" fontId="51" fillId="0" borderId="13" xfId="49" applyFont="1" applyBorder="1" applyAlignment="1">
      <alignment vertical="center"/>
    </xf>
    <xf numFmtId="0" fontId="51" fillId="0" borderId="54" xfId="62" applyFont="1" applyBorder="1" applyAlignment="1">
      <alignment horizontal="center" vertical="center"/>
      <protection/>
    </xf>
    <xf numFmtId="0" fontId="51" fillId="0" borderId="55" xfId="62" applyFont="1" applyBorder="1" applyAlignment="1">
      <alignment horizontal="center" vertical="center"/>
      <protection/>
    </xf>
    <xf numFmtId="38" fontId="51" fillId="0" borderId="55" xfId="49" applyFont="1" applyBorder="1" applyAlignment="1">
      <alignment vertical="center"/>
    </xf>
    <xf numFmtId="38" fontId="51" fillId="0" borderId="56" xfId="49" applyFont="1" applyBorder="1" applyAlignment="1">
      <alignment vertical="center"/>
    </xf>
    <xf numFmtId="38" fontId="51" fillId="0" borderId="57" xfId="49" applyFont="1" applyBorder="1" applyAlignment="1">
      <alignment vertical="center"/>
    </xf>
    <xf numFmtId="0" fontId="51" fillId="0" borderId="37" xfId="62" applyFont="1" applyBorder="1" applyAlignment="1">
      <alignment horizontal="center" vertical="center"/>
      <protection/>
    </xf>
    <xf numFmtId="38" fontId="51" fillId="0" borderId="32" xfId="49" applyFont="1" applyBorder="1" applyAlignment="1">
      <alignment vertical="center"/>
    </xf>
    <xf numFmtId="38" fontId="51" fillId="0" borderId="31" xfId="49" applyFont="1" applyBorder="1" applyAlignment="1">
      <alignment vertical="center"/>
    </xf>
    <xf numFmtId="38" fontId="51" fillId="0" borderId="33" xfId="49" applyFont="1" applyBorder="1" applyAlignment="1">
      <alignment vertical="center"/>
    </xf>
    <xf numFmtId="0" fontId="51" fillId="0" borderId="58" xfId="62" applyFont="1" applyBorder="1" applyAlignment="1">
      <alignment horizontal="center" vertical="center"/>
      <protection/>
    </xf>
    <xf numFmtId="0" fontId="51" fillId="0" borderId="32" xfId="62" applyFont="1" applyBorder="1" applyAlignment="1">
      <alignment horizontal="center" vertical="center"/>
      <protection/>
    </xf>
    <xf numFmtId="0" fontId="50" fillId="0" borderId="20" xfId="62" applyFont="1" applyBorder="1" applyAlignment="1">
      <alignment vertical="center"/>
      <protection/>
    </xf>
    <xf numFmtId="0" fontId="51" fillId="0" borderId="59" xfId="62" applyFont="1" applyBorder="1" applyAlignment="1">
      <alignment horizontal="center" vertical="center"/>
      <protection/>
    </xf>
    <xf numFmtId="0" fontId="51" fillId="0" borderId="60" xfId="62" applyFont="1" applyBorder="1" applyAlignment="1">
      <alignment horizontal="center" vertical="center"/>
      <protection/>
    </xf>
    <xf numFmtId="0" fontId="51" fillId="0" borderId="61" xfId="62" applyFont="1" applyBorder="1" applyAlignment="1">
      <alignment horizontal="center" vertical="center"/>
      <protection/>
    </xf>
    <xf numFmtId="0" fontId="51" fillId="0" borderId="57" xfId="62" applyFont="1" applyBorder="1" applyAlignment="1">
      <alignment horizontal="center" vertical="center"/>
      <protection/>
    </xf>
    <xf numFmtId="0" fontId="51" fillId="0" borderId="36" xfId="62" applyFont="1" applyBorder="1" applyAlignment="1">
      <alignment vertical="center"/>
      <protection/>
    </xf>
    <xf numFmtId="0" fontId="52" fillId="0" borderId="21" xfId="62" applyFont="1" applyBorder="1" applyAlignment="1">
      <alignment horizontal="right" vertical="center"/>
      <protection/>
    </xf>
    <xf numFmtId="0" fontId="52" fillId="0" borderId="15" xfId="62" applyFont="1" applyBorder="1" applyAlignment="1">
      <alignment horizontal="right" vertical="center"/>
      <protection/>
    </xf>
    <xf numFmtId="0" fontId="52" fillId="0" borderId="24" xfId="62" applyFont="1" applyBorder="1" applyAlignment="1">
      <alignment horizontal="right" vertical="center"/>
      <protection/>
    </xf>
    <xf numFmtId="38" fontId="51" fillId="0" borderId="21" xfId="49" applyFont="1" applyBorder="1" applyAlignment="1">
      <alignment vertical="center"/>
    </xf>
    <xf numFmtId="0" fontId="51" fillId="0" borderId="54" xfId="62" applyFont="1" applyBorder="1" applyAlignment="1">
      <alignment horizontal="center" vertical="center"/>
      <protection/>
    </xf>
    <xf numFmtId="38" fontId="51" fillId="0" borderId="55" xfId="49" applyFont="1" applyBorder="1" applyAlignment="1">
      <alignment vertical="center"/>
    </xf>
    <xf numFmtId="38" fontId="51" fillId="0" borderId="56" xfId="49" applyFont="1" applyFill="1" applyBorder="1" applyAlignment="1">
      <alignment horizontal="right" vertical="center"/>
    </xf>
    <xf numFmtId="38" fontId="51" fillId="0" borderId="62" xfId="49" applyFont="1" applyFill="1" applyBorder="1" applyAlignment="1">
      <alignment horizontal="right" vertical="center"/>
    </xf>
    <xf numFmtId="38" fontId="51" fillId="0" borderId="55" xfId="49" applyFont="1" applyFill="1" applyBorder="1" applyAlignment="1">
      <alignment vertical="center"/>
    </xf>
    <xf numFmtId="38" fontId="51" fillId="0" borderId="55" xfId="49" applyFont="1" applyFill="1" applyBorder="1" applyAlignment="1">
      <alignment vertical="center"/>
    </xf>
    <xf numFmtId="38" fontId="51" fillId="0" borderId="57" xfId="49" applyFont="1" applyFill="1" applyBorder="1" applyAlignment="1">
      <alignment vertical="center"/>
    </xf>
    <xf numFmtId="0" fontId="51" fillId="0" borderId="37" xfId="62" applyFont="1" applyBorder="1" applyAlignment="1">
      <alignment horizontal="center" vertical="center"/>
      <protection/>
    </xf>
    <xf numFmtId="38" fontId="51" fillId="0" borderId="32" xfId="49" applyFont="1" applyFill="1" applyBorder="1" applyAlignment="1">
      <alignment vertical="center"/>
    </xf>
    <xf numFmtId="38" fontId="51" fillId="0" borderId="32" xfId="49" applyFont="1" applyFill="1" applyBorder="1" applyAlignment="1">
      <alignment vertical="center"/>
    </xf>
    <xf numFmtId="38" fontId="51" fillId="0" borderId="33" xfId="49" applyFont="1" applyFill="1" applyBorder="1" applyAlignment="1">
      <alignment vertical="center"/>
    </xf>
    <xf numFmtId="0" fontId="51" fillId="0" borderId="57" xfId="62" applyFont="1" applyBorder="1" applyAlignment="1">
      <alignment horizontal="center" vertical="center" wrapText="1"/>
      <protection/>
    </xf>
    <xf numFmtId="0" fontId="51" fillId="0" borderId="33" xfId="62" applyFont="1" applyBorder="1" applyAlignment="1">
      <alignment horizontal="center" vertical="center" wrapText="1"/>
      <protection/>
    </xf>
    <xf numFmtId="0" fontId="52" fillId="0" borderId="18" xfId="62" applyFont="1" applyBorder="1" applyAlignment="1">
      <alignment horizontal="right" vertical="center"/>
      <protection/>
    </xf>
    <xf numFmtId="184" fontId="51" fillId="0" borderId="24" xfId="49" applyNumberFormat="1" applyFont="1" applyBorder="1" applyAlignment="1">
      <alignment vertical="center"/>
    </xf>
    <xf numFmtId="0" fontId="51" fillId="0" borderId="58" xfId="62" applyFont="1" applyBorder="1" applyAlignment="1">
      <alignment horizontal="center" vertical="center"/>
      <protection/>
    </xf>
    <xf numFmtId="38" fontId="51" fillId="0" borderId="32" xfId="49" applyFont="1" applyBorder="1" applyAlignment="1">
      <alignment vertical="center"/>
    </xf>
    <xf numFmtId="184" fontId="51" fillId="0" borderId="33" xfId="49" applyNumberFormat="1" applyFont="1" applyBorder="1" applyAlignment="1">
      <alignment vertical="center"/>
    </xf>
    <xf numFmtId="0" fontId="51" fillId="0" borderId="0" xfId="62" applyFont="1" applyAlignment="1">
      <alignment horizontal="distributed" vertical="center"/>
      <protection/>
    </xf>
    <xf numFmtId="184" fontId="51" fillId="0" borderId="0" xfId="49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62" applyFont="1" applyAlignment="1">
      <alignment horizontal="left" vertical="center"/>
      <protection/>
    </xf>
    <xf numFmtId="0" fontId="52" fillId="0" borderId="63" xfId="62" applyFont="1" applyBorder="1" applyAlignment="1">
      <alignment horizontal="left" vertical="center"/>
      <protection/>
    </xf>
    <xf numFmtId="0" fontId="51" fillId="0" borderId="63" xfId="62" applyFont="1" applyBorder="1" applyAlignment="1">
      <alignment vertical="center"/>
      <protection/>
    </xf>
    <xf numFmtId="0" fontId="52" fillId="0" borderId="63" xfId="62" applyFont="1" applyBorder="1" applyAlignment="1">
      <alignment vertical="center"/>
      <protection/>
    </xf>
    <xf numFmtId="0" fontId="52" fillId="0" borderId="0" xfId="62" applyFont="1" applyAlignment="1">
      <alignment horizontal="center" vertical="center"/>
      <protection/>
    </xf>
    <xf numFmtId="0" fontId="52" fillId="0" borderId="0" xfId="62" applyFont="1" applyAlignment="1">
      <alignment horizontal="left" vertical="center"/>
      <protection/>
    </xf>
    <xf numFmtId="0" fontId="52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1" fillId="0" borderId="40" xfId="0" applyFont="1" applyBorder="1" applyAlignment="1">
      <alignment horizontal="center" vertical="center"/>
    </xf>
    <xf numFmtId="0" fontId="51" fillId="0" borderId="42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64" xfId="0" applyFont="1" applyBorder="1" applyAlignment="1">
      <alignment horizontal="center" vertical="center"/>
    </xf>
    <xf numFmtId="0" fontId="51" fillId="0" borderId="3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3" fontId="51" fillId="0" borderId="16" xfId="0" applyNumberFormat="1" applyFont="1" applyBorder="1" applyAlignment="1">
      <alignment vertical="center"/>
    </xf>
    <xf numFmtId="3" fontId="51" fillId="0" borderId="17" xfId="0" applyNumberFormat="1" applyFont="1" applyBorder="1" applyAlignment="1">
      <alignment vertical="center"/>
    </xf>
    <xf numFmtId="3" fontId="51" fillId="0" borderId="15" xfId="0" applyNumberFormat="1" applyFont="1" applyBorder="1" applyAlignment="1">
      <alignment horizontal="right" vertical="center"/>
    </xf>
    <xf numFmtId="3" fontId="51" fillId="0" borderId="16" xfId="0" applyNumberFormat="1" applyFont="1" applyBorder="1" applyAlignment="1">
      <alignment vertical="center"/>
    </xf>
    <xf numFmtId="3" fontId="51" fillId="0" borderId="16" xfId="0" applyNumberFormat="1" applyFont="1" applyBorder="1" applyAlignment="1">
      <alignment horizontal="right" vertical="center"/>
    </xf>
    <xf numFmtId="3" fontId="51" fillId="0" borderId="17" xfId="0" applyNumberFormat="1" applyFont="1" applyBorder="1" applyAlignment="1">
      <alignment horizontal="right" vertical="center"/>
    </xf>
    <xf numFmtId="3" fontId="51" fillId="0" borderId="38" xfId="0" applyNumberFormat="1" applyFont="1" applyBorder="1" applyAlignment="1">
      <alignment horizontal="right" vertical="center"/>
    </xf>
    <xf numFmtId="3" fontId="51" fillId="0" borderId="39" xfId="0" applyNumberFormat="1" applyFont="1" applyBorder="1" applyAlignment="1">
      <alignment horizontal="right" vertical="center"/>
    </xf>
    <xf numFmtId="0" fontId="51" fillId="0" borderId="36" xfId="0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3" fontId="51" fillId="0" borderId="22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21" xfId="0" applyNumberFormat="1" applyFont="1" applyBorder="1" applyAlignment="1">
      <alignment horizontal="right" vertical="center"/>
    </xf>
    <xf numFmtId="3" fontId="51" fillId="0" borderId="22" xfId="0" applyNumberFormat="1" applyFont="1" applyBorder="1" applyAlignment="1">
      <alignment vertical="center"/>
    </xf>
    <xf numFmtId="3" fontId="51" fillId="0" borderId="22" xfId="0" applyNumberFormat="1" applyFont="1" applyBorder="1" applyAlignment="1">
      <alignment horizontal="right" vertical="center"/>
    </xf>
    <xf numFmtId="3" fontId="51" fillId="0" borderId="23" xfId="0" applyNumberFormat="1" applyFont="1" applyBorder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0" fontId="51" fillId="0" borderId="66" xfId="0" applyFont="1" applyBorder="1" applyAlignment="1">
      <alignment vertical="center"/>
    </xf>
    <xf numFmtId="3" fontId="51" fillId="0" borderId="67" xfId="0" applyNumberFormat="1" applyFont="1" applyBorder="1" applyAlignment="1">
      <alignment vertical="center"/>
    </xf>
    <xf numFmtId="3" fontId="51" fillId="0" borderId="68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horizontal="right" vertical="center"/>
    </xf>
    <xf numFmtId="3" fontId="51" fillId="0" borderId="67" xfId="0" applyNumberFormat="1" applyFont="1" applyBorder="1" applyAlignment="1">
      <alignment vertical="center"/>
    </xf>
    <xf numFmtId="3" fontId="51" fillId="0" borderId="67" xfId="0" applyNumberFormat="1" applyFont="1" applyBorder="1" applyAlignment="1">
      <alignment horizontal="right" vertical="center"/>
    </xf>
    <xf numFmtId="3" fontId="51" fillId="0" borderId="68" xfId="0" applyNumberFormat="1" applyFont="1" applyBorder="1" applyAlignment="1">
      <alignment horizontal="right" vertical="center"/>
    </xf>
    <xf numFmtId="3" fontId="51" fillId="0" borderId="63" xfId="0" applyNumberFormat="1" applyFont="1" applyBorder="1" applyAlignment="1">
      <alignment horizontal="right" vertical="center"/>
    </xf>
    <xf numFmtId="3" fontId="51" fillId="0" borderId="69" xfId="0" applyNumberFormat="1" applyFont="1" applyBorder="1" applyAlignment="1">
      <alignment horizontal="right" vertical="center"/>
    </xf>
    <xf numFmtId="0" fontId="51" fillId="0" borderId="58" xfId="0" applyFont="1" applyBorder="1" applyAlignment="1">
      <alignment horizontal="center" vertical="center"/>
    </xf>
    <xf numFmtId="0" fontId="51" fillId="0" borderId="32" xfId="0" applyFont="1" applyBorder="1" applyAlignment="1">
      <alignment horizontal="right" vertical="center"/>
    </xf>
    <xf numFmtId="3" fontId="51" fillId="0" borderId="31" xfId="0" applyNumberFormat="1" applyFont="1" applyBorder="1" applyAlignment="1">
      <alignment horizontal="center" vertical="center"/>
    </xf>
    <xf numFmtId="3" fontId="51" fillId="0" borderId="30" xfId="0" applyNumberFormat="1" applyFont="1" applyBorder="1" applyAlignment="1">
      <alignment horizontal="center" vertical="center"/>
    </xf>
    <xf numFmtId="3" fontId="51" fillId="0" borderId="31" xfId="0" applyNumberFormat="1" applyFont="1" applyBorder="1" applyAlignment="1">
      <alignment horizontal="right" vertical="center"/>
    </xf>
    <xf numFmtId="3" fontId="51" fillId="0" borderId="31" xfId="0" applyNumberFormat="1" applyFont="1" applyBorder="1" applyAlignment="1">
      <alignment horizontal="center" vertical="center"/>
    </xf>
    <xf numFmtId="3" fontId="51" fillId="0" borderId="32" xfId="0" applyNumberFormat="1" applyFont="1" applyBorder="1" applyAlignment="1">
      <alignment horizontal="right" vertical="center"/>
    </xf>
    <xf numFmtId="3" fontId="51" fillId="0" borderId="32" xfId="0" applyNumberFormat="1" applyFont="1" applyBorder="1" applyAlignment="1">
      <alignment horizontal="center" vertical="center"/>
    </xf>
    <xf numFmtId="3" fontId="51" fillId="0" borderId="64" xfId="0" applyNumberFormat="1" applyFont="1" applyBorder="1" applyAlignment="1">
      <alignment horizontal="center" vertical="center"/>
    </xf>
    <xf numFmtId="56" fontId="50" fillId="0" borderId="0" xfId="0" applyNumberFormat="1" applyFont="1" applyAlignment="1">
      <alignment vertical="center"/>
    </xf>
    <xf numFmtId="0" fontId="51" fillId="0" borderId="51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3" fontId="51" fillId="0" borderId="21" xfId="0" applyNumberFormat="1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36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3" fontId="51" fillId="0" borderId="26" xfId="0" applyNumberFormat="1" applyFont="1" applyBorder="1" applyAlignment="1">
      <alignment horizontal="right" vertical="center"/>
    </xf>
    <xf numFmtId="3" fontId="51" fillId="0" borderId="26" xfId="0" applyNumberFormat="1" applyFont="1" applyBorder="1" applyAlignment="1">
      <alignment vertical="center"/>
    </xf>
    <xf numFmtId="0" fontId="51" fillId="0" borderId="26" xfId="0" applyFont="1" applyBorder="1" applyAlignment="1">
      <alignment vertical="center"/>
    </xf>
    <xf numFmtId="0" fontId="51" fillId="0" borderId="29" xfId="0" applyFont="1" applyBorder="1" applyAlignment="1">
      <alignment vertical="center"/>
    </xf>
    <xf numFmtId="0" fontId="51" fillId="0" borderId="70" xfId="62" applyFont="1" applyBorder="1" applyAlignment="1">
      <alignment horizontal="center" vertical="center"/>
      <protection/>
    </xf>
    <xf numFmtId="0" fontId="51" fillId="0" borderId="71" xfId="62" applyFont="1" applyBorder="1" applyAlignment="1">
      <alignment horizontal="center" vertical="center"/>
      <protection/>
    </xf>
    <xf numFmtId="0" fontId="51" fillId="0" borderId="43" xfId="62" applyFont="1" applyBorder="1" applyAlignment="1">
      <alignment horizontal="center" vertical="center"/>
      <protection/>
    </xf>
    <xf numFmtId="0" fontId="51" fillId="0" borderId="18" xfId="62" applyFont="1" applyBorder="1" applyAlignment="1">
      <alignment horizontal="center" vertical="center"/>
      <protection/>
    </xf>
    <xf numFmtId="0" fontId="51" fillId="0" borderId="72" xfId="62" applyFont="1" applyBorder="1" applyAlignment="1">
      <alignment horizontal="center" vertical="center"/>
      <protection/>
    </xf>
    <xf numFmtId="0" fontId="51" fillId="0" borderId="73" xfId="62" applyFont="1" applyBorder="1" applyAlignment="1">
      <alignment horizontal="center" vertical="center"/>
      <protection/>
    </xf>
    <xf numFmtId="0" fontId="52" fillId="0" borderId="32" xfId="62" applyFont="1" applyBorder="1" applyAlignment="1">
      <alignment horizontal="center" vertical="center"/>
      <protection/>
    </xf>
    <xf numFmtId="0" fontId="52" fillId="0" borderId="29" xfId="62" applyFont="1" applyBorder="1" applyAlignment="1">
      <alignment horizontal="center" vertical="center" shrinkToFit="1"/>
      <protection/>
    </xf>
    <xf numFmtId="49" fontId="51" fillId="0" borderId="34" xfId="62" applyNumberFormat="1" applyFont="1" applyBorder="1" applyAlignment="1">
      <alignment horizontal="left" vertical="center"/>
      <protection/>
    </xf>
    <xf numFmtId="49" fontId="51" fillId="0" borderId="15" xfId="62" applyNumberFormat="1" applyFont="1" applyBorder="1" applyAlignment="1">
      <alignment horizontal="left" vertical="center"/>
      <protection/>
    </xf>
    <xf numFmtId="38" fontId="51" fillId="0" borderId="17" xfId="49" applyFont="1" applyBorder="1" applyAlignment="1">
      <alignment vertical="center"/>
    </xf>
    <xf numFmtId="49" fontId="51" fillId="0" borderId="36" xfId="62" applyNumberFormat="1" applyFont="1" applyBorder="1" applyAlignment="1">
      <alignment horizontal="left" vertical="center"/>
      <protection/>
    </xf>
    <xf numFmtId="49" fontId="51" fillId="0" borderId="21" xfId="62" applyNumberFormat="1" applyFont="1" applyBorder="1" applyAlignment="1">
      <alignment horizontal="left" vertical="center"/>
      <protection/>
    </xf>
    <xf numFmtId="38" fontId="51" fillId="0" borderId="23" xfId="49" applyFont="1" applyBorder="1" applyAlignment="1">
      <alignment vertical="center"/>
    </xf>
    <xf numFmtId="49" fontId="51" fillId="0" borderId="74" xfId="62" applyNumberFormat="1" applyFont="1" applyBorder="1" applyAlignment="1">
      <alignment horizontal="left" vertical="center" shrinkToFit="1"/>
      <protection/>
    </xf>
    <xf numFmtId="49" fontId="51" fillId="0" borderId="68" xfId="62" applyNumberFormat="1" applyFont="1" applyBorder="1" applyAlignment="1">
      <alignment horizontal="left" vertical="center" shrinkToFit="1"/>
      <protection/>
    </xf>
    <xf numFmtId="38" fontId="51" fillId="0" borderId="66" xfId="49" applyFont="1" applyBorder="1" applyAlignment="1">
      <alignment vertical="center"/>
    </xf>
    <xf numFmtId="49" fontId="51" fillId="0" borderId="58" xfId="62" applyNumberFormat="1" applyFont="1" applyBorder="1" applyAlignment="1">
      <alignment horizontal="center" vertical="center"/>
      <protection/>
    </xf>
    <xf numFmtId="49" fontId="51" fillId="0" borderId="32" xfId="62" applyNumberFormat="1" applyFont="1" applyBorder="1" applyAlignment="1">
      <alignment horizontal="center" vertical="center"/>
      <protection/>
    </xf>
    <xf numFmtId="38" fontId="51" fillId="0" borderId="30" xfId="49" applyFont="1" applyBorder="1" applyAlignment="1">
      <alignment vertical="center"/>
    </xf>
    <xf numFmtId="38" fontId="50" fillId="0" borderId="0" xfId="0" applyNumberFormat="1" applyFont="1" applyAlignment="1">
      <alignment vertical="center"/>
    </xf>
    <xf numFmtId="38" fontId="51" fillId="0" borderId="15" xfId="49" applyFont="1" applyFill="1" applyBorder="1" applyAlignment="1">
      <alignment vertical="center"/>
    </xf>
    <xf numFmtId="38" fontId="51" fillId="0" borderId="24" xfId="49" applyFont="1" applyFill="1" applyBorder="1" applyAlignment="1">
      <alignment vertical="center"/>
    </xf>
    <xf numFmtId="49" fontId="51" fillId="0" borderId="20" xfId="62" applyNumberFormat="1" applyFont="1" applyBorder="1" applyAlignment="1">
      <alignment horizontal="left" vertical="center" shrinkToFit="1"/>
      <protection/>
    </xf>
    <xf numFmtId="49" fontId="51" fillId="0" borderId="23" xfId="62" applyNumberFormat="1" applyFont="1" applyBorder="1" applyAlignment="1">
      <alignment horizontal="left" vertical="center" shrinkToFit="1"/>
      <protection/>
    </xf>
    <xf numFmtId="0" fontId="51" fillId="0" borderId="75" xfId="0" applyFont="1" applyBorder="1" applyAlignment="1">
      <alignment horizontal="center" vertical="center" shrinkToFit="1"/>
    </xf>
    <xf numFmtId="0" fontId="51" fillId="0" borderId="51" xfId="0" applyFont="1" applyBorder="1" applyAlignment="1">
      <alignment horizontal="center" vertical="center" shrinkToFit="1"/>
    </xf>
    <xf numFmtId="0" fontId="51" fillId="0" borderId="5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51" fillId="0" borderId="75" xfId="0" applyFont="1" applyBorder="1" applyAlignment="1">
      <alignment horizontal="center" vertical="center"/>
    </xf>
    <xf numFmtId="38" fontId="51" fillId="0" borderId="26" xfId="49" applyFont="1" applyBorder="1" applyAlignment="1">
      <alignment horizontal="center" vertical="center"/>
    </xf>
    <xf numFmtId="38" fontId="51" fillId="0" borderId="29" xfId="49" applyFont="1" applyBorder="1" applyAlignment="1">
      <alignment horizontal="center" vertical="center"/>
    </xf>
    <xf numFmtId="49" fontId="50" fillId="0" borderId="0" xfId="62" applyNumberFormat="1" applyFont="1" applyAlignment="1">
      <alignment horizontal="center" vertical="center"/>
      <protection/>
    </xf>
    <xf numFmtId="49" fontId="50" fillId="0" borderId="0" xfId="62" applyNumberFormat="1" applyFont="1" applyAlignment="1">
      <alignment vertical="center"/>
      <protection/>
    </xf>
    <xf numFmtId="49" fontId="50" fillId="0" borderId="0" xfId="62" applyNumberFormat="1" applyFont="1" applyAlignment="1">
      <alignment horizontal="center" vertical="center"/>
      <protection/>
    </xf>
    <xf numFmtId="0" fontId="26" fillId="0" borderId="70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38" fontId="26" fillId="0" borderId="20" xfId="49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8" xfId="0" applyBorder="1" applyAlignment="1">
      <alignment vertical="center"/>
    </xf>
    <xf numFmtId="194" fontId="26" fillId="0" borderId="42" xfId="49" applyNumberFormat="1" applyFont="1" applyBorder="1" applyAlignment="1">
      <alignment horizontal="right" vertical="center"/>
    </xf>
    <xf numFmtId="194" fontId="26" fillId="0" borderId="43" xfId="49" applyNumberFormat="1" applyFont="1" applyBorder="1" applyAlignment="1">
      <alignment horizontal="right" vertical="center"/>
    </xf>
    <xf numFmtId="194" fontId="26" fillId="0" borderId="48" xfId="49" applyNumberFormat="1" applyFont="1" applyBorder="1" applyAlignment="1">
      <alignment horizontal="right" vertical="center"/>
    </xf>
    <xf numFmtId="38" fontId="26" fillId="0" borderId="36" xfId="49" applyFont="1" applyBorder="1" applyAlignment="1">
      <alignment vertical="center"/>
    </xf>
    <xf numFmtId="38" fontId="26" fillId="0" borderId="56" xfId="49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194" fontId="26" fillId="0" borderId="56" xfId="49" applyNumberFormat="1" applyFont="1" applyBorder="1" applyAlignment="1">
      <alignment horizontal="right" vertical="center"/>
    </xf>
    <xf numFmtId="194" fontId="26" fillId="0" borderId="62" xfId="49" applyNumberFormat="1" applyFont="1" applyBorder="1" applyAlignment="1">
      <alignment horizontal="right" vertical="center"/>
    </xf>
    <xf numFmtId="194" fontId="26" fillId="0" borderId="79" xfId="49" applyNumberFormat="1" applyFont="1" applyBorder="1" applyAlignment="1">
      <alignment horizontal="right" vertical="center"/>
    </xf>
    <xf numFmtId="38" fontId="26" fillId="0" borderId="80" xfId="49" applyFont="1" applyBorder="1" applyAlignment="1">
      <alignment vertical="center"/>
    </xf>
    <xf numFmtId="38" fontId="26" fillId="0" borderId="45" xfId="49" applyFont="1" applyBorder="1" applyAlignment="1">
      <alignment vertical="center"/>
    </xf>
    <xf numFmtId="38" fontId="26" fillId="0" borderId="81" xfId="49" applyFont="1" applyBorder="1" applyAlignment="1">
      <alignment vertical="center"/>
    </xf>
    <xf numFmtId="194" fontId="26" fillId="0" borderId="56" xfId="49" applyNumberFormat="1" applyFont="1" applyFill="1" applyBorder="1" applyAlignment="1">
      <alignment horizontal="right" vertical="center"/>
    </xf>
    <xf numFmtId="194" fontId="26" fillId="0" borderId="62" xfId="49" applyNumberFormat="1" applyFont="1" applyFill="1" applyBorder="1" applyAlignment="1">
      <alignment horizontal="right" vertical="center"/>
    </xf>
    <xf numFmtId="194" fontId="26" fillId="0" borderId="79" xfId="49" applyNumberFormat="1" applyFont="1" applyFill="1" applyBorder="1" applyAlignment="1">
      <alignment horizontal="right" vertical="center"/>
    </xf>
    <xf numFmtId="194" fontId="26" fillId="0" borderId="56" xfId="49" applyNumberFormat="1" applyFont="1" applyFill="1" applyBorder="1" applyAlignment="1">
      <alignment vertical="center"/>
    </xf>
    <xf numFmtId="194" fontId="26" fillId="0" borderId="81" xfId="49" applyNumberFormat="1" applyFont="1" applyFill="1" applyBorder="1" applyAlignment="1">
      <alignment vertical="center"/>
    </xf>
    <xf numFmtId="194" fontId="26" fillId="0" borderId="62" xfId="49" applyNumberFormat="1" applyFont="1" applyFill="1" applyBorder="1" applyAlignment="1">
      <alignment vertical="center"/>
    </xf>
    <xf numFmtId="194" fontId="26" fillId="0" borderId="79" xfId="49" applyNumberFormat="1" applyFont="1" applyFill="1" applyBorder="1" applyAlignment="1">
      <alignment vertical="center"/>
    </xf>
    <xf numFmtId="38" fontId="26" fillId="0" borderId="82" xfId="49" applyFont="1" applyBorder="1" applyAlignment="1">
      <alignment vertical="center"/>
    </xf>
    <xf numFmtId="38" fontId="26" fillId="0" borderId="78" xfId="49" applyFont="1" applyBorder="1" applyAlignment="1">
      <alignment vertical="center"/>
    </xf>
    <xf numFmtId="0" fontId="0" fillId="0" borderId="30" xfId="0" applyBorder="1" applyAlignment="1">
      <alignment vertical="center"/>
    </xf>
    <xf numFmtId="194" fontId="26" fillId="0" borderId="31" xfId="49" applyNumberFormat="1" applyFont="1" applyBorder="1" applyAlignment="1">
      <alignment horizontal="right" vertical="center"/>
    </xf>
    <xf numFmtId="194" fontId="26" fillId="0" borderId="30" xfId="49" applyNumberFormat="1" applyFont="1" applyBorder="1" applyAlignment="1">
      <alignment horizontal="right" vertical="center"/>
    </xf>
    <xf numFmtId="194" fontId="26" fillId="0" borderId="64" xfId="49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194" fontId="26" fillId="33" borderId="47" xfId="49" applyNumberFormat="1" applyFont="1" applyFill="1" applyBorder="1" applyAlignment="1">
      <alignment horizontal="right" vertical="center"/>
    </xf>
    <xf numFmtId="194" fontId="26" fillId="33" borderId="43" xfId="49" applyNumberFormat="1" applyFont="1" applyFill="1" applyBorder="1" applyAlignment="1">
      <alignment horizontal="right" vertical="center"/>
    </xf>
    <xf numFmtId="194" fontId="26" fillId="33" borderId="42" xfId="49" applyNumberFormat="1" applyFont="1" applyFill="1" applyBorder="1" applyAlignment="1">
      <alignment horizontal="right" vertical="center"/>
    </xf>
    <xf numFmtId="194" fontId="26" fillId="33" borderId="48" xfId="49" applyNumberFormat="1" applyFont="1" applyFill="1" applyBorder="1" applyAlignment="1">
      <alignment horizontal="right" vertical="center"/>
    </xf>
    <xf numFmtId="194" fontId="26" fillId="33" borderId="81" xfId="49" applyNumberFormat="1" applyFont="1" applyFill="1" applyBorder="1" applyAlignment="1">
      <alignment horizontal="right" vertical="center"/>
    </xf>
    <xf numFmtId="194" fontId="26" fillId="33" borderId="62" xfId="49" applyNumberFormat="1" applyFont="1" applyFill="1" applyBorder="1" applyAlignment="1">
      <alignment horizontal="right" vertical="center"/>
    </xf>
    <xf numFmtId="194" fontId="26" fillId="33" borderId="56" xfId="49" applyNumberFormat="1" applyFont="1" applyFill="1" applyBorder="1" applyAlignment="1">
      <alignment horizontal="right" vertical="center"/>
    </xf>
    <xf numFmtId="194" fontId="26" fillId="33" borderId="79" xfId="49" applyNumberFormat="1" applyFont="1" applyFill="1" applyBorder="1" applyAlignment="1">
      <alignment horizontal="right" vertical="center"/>
    </xf>
    <xf numFmtId="194" fontId="26" fillId="0" borderId="81" xfId="49" applyNumberFormat="1" applyFont="1" applyFill="1" applyBorder="1" applyAlignment="1">
      <alignment horizontal="right" vertical="center"/>
    </xf>
    <xf numFmtId="194" fontId="0" fillId="0" borderId="0" xfId="0" applyNumberFormat="1" applyAlignment="1">
      <alignment vertical="center"/>
    </xf>
    <xf numFmtId="194" fontId="26" fillId="0" borderId="78" xfId="49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vertical="top" wrapText="1"/>
    </xf>
    <xf numFmtId="0" fontId="26" fillId="0" borderId="0" xfId="61" applyFont="1" applyAlignment="1">
      <alignment horizontal="right" vertical="center"/>
      <protection/>
    </xf>
    <xf numFmtId="0" fontId="26" fillId="0" borderId="0" xfId="0" applyFont="1" applyAlignment="1">
      <alignment horizontal="right" vertical="center"/>
    </xf>
    <xf numFmtId="0" fontId="0" fillId="0" borderId="0" xfId="61" applyFont="1" applyAlignment="1">
      <alignment vertical="center"/>
      <protection/>
    </xf>
    <xf numFmtId="0" fontId="26" fillId="0" borderId="49" xfId="61" applyFont="1" applyBorder="1" applyAlignment="1">
      <alignment vertical="center"/>
      <protection/>
    </xf>
    <xf numFmtId="0" fontId="26" fillId="0" borderId="51" xfId="61" applyFont="1" applyBorder="1" applyAlignment="1">
      <alignment horizontal="center" vertical="center"/>
      <protection/>
    </xf>
    <xf numFmtId="0" fontId="26" fillId="0" borderId="53" xfId="61" applyFont="1" applyBorder="1" applyAlignment="1">
      <alignment horizontal="center" vertical="center"/>
      <protection/>
    </xf>
    <xf numFmtId="0" fontId="29" fillId="0" borderId="34" xfId="0" applyFont="1" applyBorder="1" applyAlignment="1">
      <alignment horizontal="center" vertical="center" wrapText="1"/>
    </xf>
    <xf numFmtId="0" fontId="26" fillId="0" borderId="10" xfId="61" applyFont="1" applyBorder="1" applyAlignment="1">
      <alignment vertical="center"/>
      <protection/>
    </xf>
    <xf numFmtId="38" fontId="26" fillId="0" borderId="10" xfId="49" applyFont="1" applyBorder="1" applyAlignment="1">
      <alignment vertical="center"/>
    </xf>
    <xf numFmtId="38" fontId="26" fillId="0" borderId="10" xfId="49" applyFont="1" applyBorder="1" applyAlignment="1">
      <alignment horizontal="right" vertical="center"/>
    </xf>
    <xf numFmtId="38" fontId="26" fillId="0" borderId="13" xfId="49" applyFont="1" applyBorder="1" applyAlignment="1">
      <alignment vertical="center"/>
    </xf>
    <xf numFmtId="0" fontId="29" fillId="0" borderId="36" xfId="0" applyFont="1" applyBorder="1" applyAlignment="1">
      <alignment horizontal="center" vertical="center"/>
    </xf>
    <xf numFmtId="0" fontId="26" fillId="0" borderId="66" xfId="61" applyFont="1" applyBorder="1" applyAlignment="1">
      <alignment vertical="center"/>
      <protection/>
    </xf>
    <xf numFmtId="38" fontId="26" fillId="0" borderId="66" xfId="49" applyFont="1" applyBorder="1" applyAlignment="1">
      <alignment vertical="center"/>
    </xf>
    <xf numFmtId="38" fontId="26" fillId="0" borderId="66" xfId="49" applyFont="1" applyBorder="1" applyAlignment="1">
      <alignment horizontal="right" vertical="center"/>
    </xf>
    <xf numFmtId="38" fontId="26" fillId="0" borderId="83" xfId="49" applyFont="1" applyBorder="1" applyAlignment="1">
      <alignment vertical="center"/>
    </xf>
    <xf numFmtId="0" fontId="29" fillId="0" borderId="80" xfId="0" applyFont="1" applyBorder="1" applyAlignment="1">
      <alignment horizontal="center" vertical="center"/>
    </xf>
    <xf numFmtId="0" fontId="26" fillId="0" borderId="66" xfId="61" applyFont="1" applyBorder="1" applyAlignment="1">
      <alignment horizontal="center" vertical="center"/>
      <protection/>
    </xf>
    <xf numFmtId="0" fontId="26" fillId="0" borderId="35" xfId="0" applyFont="1" applyBorder="1" applyAlignment="1">
      <alignment horizontal="center" vertical="center" wrapText="1"/>
    </xf>
    <xf numFmtId="0" fontId="26" fillId="0" borderId="21" xfId="61" applyFont="1" applyBorder="1" applyAlignment="1">
      <alignment vertical="center"/>
      <protection/>
    </xf>
    <xf numFmtId="38" fontId="26" fillId="0" borderId="21" xfId="49" applyFont="1" applyBorder="1" applyAlignment="1">
      <alignment vertical="center"/>
    </xf>
    <xf numFmtId="38" fontId="26" fillId="0" borderId="21" xfId="49" applyFont="1" applyBorder="1" applyAlignment="1">
      <alignment horizontal="right" vertical="center"/>
    </xf>
    <xf numFmtId="38" fontId="26" fillId="0" borderId="24" xfId="49" applyFont="1" applyBorder="1" applyAlignment="1">
      <alignment vertical="center"/>
    </xf>
    <xf numFmtId="0" fontId="26" fillId="0" borderId="36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/>
    </xf>
    <xf numFmtId="0" fontId="26" fillId="0" borderId="10" xfId="61" applyFont="1" applyBorder="1" applyAlignment="1">
      <alignment horizontal="center" vertical="center"/>
      <protection/>
    </xf>
    <xf numFmtId="0" fontId="26" fillId="0" borderId="35" xfId="0" applyFont="1" applyBorder="1" applyAlignment="1">
      <alignment horizontal="center" vertical="center"/>
    </xf>
    <xf numFmtId="0" fontId="26" fillId="0" borderId="55" xfId="61" applyFont="1" applyBorder="1" applyAlignment="1">
      <alignment horizontal="center" vertical="center"/>
      <protection/>
    </xf>
    <xf numFmtId="38" fontId="26" fillId="0" borderId="55" xfId="49" applyFont="1" applyBorder="1" applyAlignment="1">
      <alignment vertical="center"/>
    </xf>
    <xf numFmtId="38" fontId="26" fillId="0" borderId="57" xfId="49" applyFont="1" applyBorder="1" applyAlignment="1">
      <alignment vertical="center"/>
    </xf>
    <xf numFmtId="0" fontId="26" fillId="0" borderId="37" xfId="0" applyFont="1" applyBorder="1" applyAlignment="1">
      <alignment horizontal="center" vertical="center"/>
    </xf>
    <xf numFmtId="0" fontId="26" fillId="0" borderId="32" xfId="61" applyFont="1" applyBorder="1" applyAlignment="1">
      <alignment horizontal="center" vertical="center"/>
      <protection/>
    </xf>
    <xf numFmtId="38" fontId="26" fillId="0" borderId="32" xfId="49" applyFont="1" applyBorder="1" applyAlignment="1">
      <alignment vertical="center"/>
    </xf>
    <xf numFmtId="38" fontId="26" fillId="0" borderId="33" xfId="49" applyFont="1" applyBorder="1" applyAlignment="1">
      <alignment vertical="center"/>
    </xf>
    <xf numFmtId="0" fontId="28" fillId="0" borderId="38" xfId="0" applyFont="1" applyBorder="1" applyAlignment="1">
      <alignment vertical="top"/>
    </xf>
    <xf numFmtId="0" fontId="28" fillId="0" borderId="38" xfId="0" applyFont="1" applyBorder="1" applyAlignment="1">
      <alignment vertical="top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38" fontId="26" fillId="0" borderId="49" xfId="49" applyFont="1" applyBorder="1" applyAlignment="1">
      <alignment vertical="center"/>
    </xf>
    <xf numFmtId="38" fontId="26" fillId="0" borderId="51" xfId="49" applyFont="1" applyBorder="1" applyAlignment="1">
      <alignment horizontal="center" vertical="center"/>
    </xf>
    <xf numFmtId="38" fontId="51" fillId="0" borderId="53" xfId="49" applyFont="1" applyBorder="1" applyAlignment="1">
      <alignment horizontal="center" vertical="center"/>
    </xf>
    <xf numFmtId="38" fontId="26" fillId="0" borderId="84" xfId="49" applyFont="1" applyBorder="1" applyAlignment="1">
      <alignment vertical="center"/>
    </xf>
    <xf numFmtId="38" fontId="26" fillId="0" borderId="59" xfId="49" applyFont="1" applyBorder="1" applyAlignment="1">
      <alignment vertical="center"/>
    </xf>
    <xf numFmtId="38" fontId="51" fillId="0" borderId="60" xfId="49" applyFont="1" applyBorder="1" applyAlignment="1">
      <alignment vertical="center"/>
    </xf>
    <xf numFmtId="38" fontId="26" fillId="0" borderId="54" xfId="49" applyFont="1" applyBorder="1" applyAlignment="1">
      <alignment vertical="center"/>
    </xf>
    <xf numFmtId="38" fontId="26" fillId="0" borderId="55" xfId="49" applyFont="1" applyBorder="1" applyAlignment="1">
      <alignment vertical="center"/>
    </xf>
    <xf numFmtId="38" fontId="51" fillId="0" borderId="57" xfId="49" applyFont="1" applyBorder="1" applyAlignment="1">
      <alignment vertical="center"/>
    </xf>
    <xf numFmtId="38" fontId="26" fillId="0" borderId="58" xfId="49" applyFont="1" applyBorder="1" applyAlignment="1">
      <alignment vertical="center"/>
    </xf>
    <xf numFmtId="38" fontId="26" fillId="0" borderId="32" xfId="49" applyFont="1" applyBorder="1" applyAlignment="1">
      <alignment vertical="center"/>
    </xf>
    <xf numFmtId="38" fontId="51" fillId="0" borderId="33" xfId="49" applyFont="1" applyBorder="1" applyAlignment="1">
      <alignment vertical="center"/>
    </xf>
    <xf numFmtId="0" fontId="0" fillId="0" borderId="20" xfId="0" applyBorder="1" applyAlignment="1">
      <alignment vertical="center"/>
    </xf>
    <xf numFmtId="0" fontId="28" fillId="0" borderId="38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0" fontId="26" fillId="0" borderId="38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28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26" fillId="0" borderId="0" xfId="61" applyFont="1" applyAlignment="1">
      <alignment horizontal="left" vertical="center"/>
      <protection/>
    </xf>
    <xf numFmtId="0" fontId="26" fillId="0" borderId="0" xfId="61" applyFont="1" applyAlignment="1">
      <alignment vertical="center"/>
      <protection/>
    </xf>
    <xf numFmtId="38" fontId="51" fillId="0" borderId="52" xfId="49" applyFont="1" applyBorder="1" applyAlignment="1">
      <alignment horizontal="center" vertical="center"/>
    </xf>
    <xf numFmtId="0" fontId="26" fillId="0" borderId="34" xfId="61" applyFont="1" applyBorder="1" applyAlignment="1">
      <alignment horizontal="right" vertical="center"/>
      <protection/>
    </xf>
    <xf numFmtId="0" fontId="26" fillId="0" borderId="22" xfId="0" applyFont="1" applyBorder="1" applyAlignment="1">
      <alignment horizontal="right" vertical="center"/>
    </xf>
    <xf numFmtId="0" fontId="26" fillId="0" borderId="21" xfId="0" applyFont="1" applyBorder="1" applyAlignment="1">
      <alignment horizontal="right" vertical="center"/>
    </xf>
    <xf numFmtId="0" fontId="51" fillId="0" borderId="24" xfId="0" applyFont="1" applyBorder="1" applyAlignment="1">
      <alignment horizontal="right" vertical="center"/>
    </xf>
    <xf numFmtId="0" fontId="26" fillId="0" borderId="36" xfId="61" applyFont="1" applyBorder="1" applyAlignment="1">
      <alignment horizontal="right" vertical="center"/>
      <protection/>
    </xf>
    <xf numFmtId="0" fontId="26" fillId="0" borderId="22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58" xfId="61" applyFont="1" applyBorder="1" applyAlignment="1">
      <alignment horizontal="center" vertical="center"/>
      <protection/>
    </xf>
    <xf numFmtId="0" fontId="26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51" fillId="0" borderId="78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38" fontId="26" fillId="0" borderId="0" xfId="49" applyFont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0" fillId="0" borderId="0" xfId="61" applyAlignment="1">
      <alignment vertical="center"/>
      <protection/>
    </xf>
    <xf numFmtId="0" fontId="26" fillId="0" borderId="70" xfId="61" applyFont="1" applyBorder="1" applyAlignment="1">
      <alignment horizontal="center" vertical="center"/>
      <protection/>
    </xf>
    <xf numFmtId="0" fontId="26" fillId="0" borderId="71" xfId="61" applyFont="1" applyBorder="1" applyAlignment="1">
      <alignment horizontal="center" vertical="center"/>
      <protection/>
    </xf>
    <xf numFmtId="0" fontId="26" fillId="0" borderId="15" xfId="61" applyFont="1" applyBorder="1" applyAlignment="1">
      <alignment horizontal="center" vertical="center"/>
      <protection/>
    </xf>
    <xf numFmtId="0" fontId="26" fillId="0" borderId="42" xfId="61" applyFont="1" applyBorder="1" applyAlignment="1">
      <alignment horizontal="center" vertical="center"/>
      <protection/>
    </xf>
    <xf numFmtId="0" fontId="26" fillId="0" borderId="47" xfId="61" applyFont="1" applyBorder="1" applyAlignment="1">
      <alignment horizontal="center" vertical="center"/>
      <protection/>
    </xf>
    <xf numFmtId="0" fontId="26" fillId="0" borderId="43" xfId="61" applyFont="1" applyBorder="1" applyAlignment="1">
      <alignment horizontal="center" vertical="center"/>
      <protection/>
    </xf>
    <xf numFmtId="0" fontId="26" fillId="0" borderId="16" xfId="61" applyFont="1" applyBorder="1" applyAlignment="1">
      <alignment horizontal="center" vertical="center"/>
      <protection/>
    </xf>
    <xf numFmtId="0" fontId="26" fillId="0" borderId="39" xfId="61" applyFont="1" applyBorder="1" applyAlignment="1">
      <alignment horizontal="center" vertical="center"/>
      <protection/>
    </xf>
    <xf numFmtId="0" fontId="26" fillId="0" borderId="72" xfId="61" applyFont="1" applyBorder="1" applyAlignment="1">
      <alignment horizontal="center" vertical="center"/>
      <protection/>
    </xf>
    <xf numFmtId="0" fontId="26" fillId="0" borderId="73" xfId="61" applyFont="1" applyBorder="1" applyAlignment="1">
      <alignment horizontal="center" vertical="center"/>
      <protection/>
    </xf>
    <xf numFmtId="0" fontId="26" fillId="0" borderId="26" xfId="61" applyFont="1" applyBorder="1" applyAlignment="1">
      <alignment horizontal="center" vertical="center"/>
      <protection/>
    </xf>
    <xf numFmtId="0" fontId="26" fillId="0" borderId="27" xfId="61" applyFont="1" applyBorder="1" applyAlignment="1">
      <alignment horizontal="center" vertical="center"/>
      <protection/>
    </xf>
    <xf numFmtId="0" fontId="26" fillId="0" borderId="85" xfId="61" applyFont="1" applyBorder="1" applyAlignment="1">
      <alignment horizontal="center" vertical="center"/>
      <protection/>
    </xf>
    <xf numFmtId="0" fontId="26" fillId="0" borderId="34" xfId="61" applyFont="1" applyBorder="1" applyAlignment="1">
      <alignment vertical="center" shrinkToFit="1"/>
      <protection/>
    </xf>
    <xf numFmtId="0" fontId="28" fillId="0" borderId="59" xfId="61" applyFont="1" applyBorder="1" applyAlignment="1">
      <alignment horizontal="center" vertical="center" shrinkToFit="1"/>
      <protection/>
    </xf>
    <xf numFmtId="38" fontId="26" fillId="0" borderId="59" xfId="49" applyFont="1" applyBorder="1" applyAlignment="1">
      <alignment vertical="center"/>
    </xf>
    <xf numFmtId="38" fontId="26" fillId="0" borderId="42" xfId="49" applyFont="1" applyBorder="1" applyAlignment="1">
      <alignment vertical="center"/>
    </xf>
    <xf numFmtId="38" fontId="26" fillId="0" borderId="48" xfId="49" applyFont="1" applyBorder="1" applyAlignment="1">
      <alignment vertical="center"/>
    </xf>
    <xf numFmtId="0" fontId="26" fillId="0" borderId="36" xfId="61" applyFont="1" applyBorder="1" applyAlignment="1">
      <alignment vertical="center" shrinkToFit="1"/>
      <protection/>
    </xf>
    <xf numFmtId="0" fontId="28" fillId="0" borderId="21" xfId="61" applyFont="1" applyBorder="1" applyAlignment="1">
      <alignment vertical="center"/>
      <protection/>
    </xf>
    <xf numFmtId="38" fontId="26" fillId="0" borderId="12" xfId="49" applyFont="1" applyBorder="1" applyAlignment="1">
      <alignment horizontal="right" vertical="center"/>
    </xf>
    <xf numFmtId="38" fontId="26" fillId="0" borderId="86" xfId="49" applyFont="1" applyBorder="1" applyAlignment="1">
      <alignment horizontal="right" vertical="center"/>
    </xf>
    <xf numFmtId="38" fontId="26" fillId="0" borderId="22" xfId="49" applyFont="1" applyBorder="1" applyAlignment="1">
      <alignment horizontal="right" vertical="center"/>
    </xf>
    <xf numFmtId="38" fontId="26" fillId="0" borderId="65" xfId="49" applyFont="1" applyBorder="1" applyAlignment="1">
      <alignment horizontal="right" vertical="center"/>
    </xf>
    <xf numFmtId="0" fontId="26" fillId="0" borderId="80" xfId="61" applyFont="1" applyBorder="1" applyAlignment="1">
      <alignment vertical="center" shrinkToFit="1"/>
      <protection/>
    </xf>
    <xf numFmtId="38" fontId="26" fillId="0" borderId="67" xfId="49" applyFont="1" applyBorder="1" applyAlignment="1">
      <alignment horizontal="right" vertical="center"/>
    </xf>
    <xf numFmtId="38" fontId="26" fillId="0" borderId="69" xfId="49" applyFont="1" applyBorder="1" applyAlignment="1">
      <alignment horizontal="right" vertical="center"/>
    </xf>
    <xf numFmtId="0" fontId="26" fillId="0" borderId="35" xfId="61" applyFont="1" applyBorder="1" applyAlignment="1">
      <alignment vertical="center" shrinkToFit="1"/>
      <protection/>
    </xf>
    <xf numFmtId="0" fontId="28" fillId="0" borderId="55" xfId="61" applyFont="1" applyBorder="1" applyAlignment="1">
      <alignment horizontal="center" vertical="center" shrinkToFit="1"/>
      <protection/>
    </xf>
    <xf numFmtId="38" fontId="26" fillId="0" borderId="56" xfId="49" applyFont="1" applyBorder="1" applyAlignment="1">
      <alignment vertical="center"/>
    </xf>
    <xf numFmtId="38" fontId="26" fillId="0" borderId="79" xfId="49" applyFont="1" applyBorder="1" applyAlignment="1">
      <alignment vertical="center"/>
    </xf>
    <xf numFmtId="0" fontId="28" fillId="0" borderId="21" xfId="61" applyFont="1" applyBorder="1" applyAlignment="1">
      <alignment vertical="center" shrinkToFit="1"/>
      <protection/>
    </xf>
    <xf numFmtId="38" fontId="26" fillId="0" borderId="21" xfId="49" applyFont="1" applyFill="1" applyBorder="1" applyAlignment="1">
      <alignment horizontal="right" vertical="center"/>
    </xf>
    <xf numFmtId="38" fontId="26" fillId="0" borderId="12" xfId="49" applyFont="1" applyBorder="1" applyAlignment="1">
      <alignment vertical="center"/>
    </xf>
    <xf numFmtId="38" fontId="26" fillId="0" borderId="86" xfId="49" applyFont="1" applyBorder="1" applyAlignment="1">
      <alignment vertical="center"/>
    </xf>
    <xf numFmtId="38" fontId="26" fillId="0" borderId="22" xfId="49" applyFont="1" applyBorder="1" applyAlignment="1">
      <alignment vertical="center"/>
    </xf>
    <xf numFmtId="38" fontId="26" fillId="0" borderId="65" xfId="49" applyFont="1" applyBorder="1" applyAlignment="1">
      <alignment vertical="center"/>
    </xf>
    <xf numFmtId="0" fontId="28" fillId="0" borderId="66" xfId="61" applyFont="1" applyBorder="1" applyAlignment="1">
      <alignment vertical="center" shrinkToFit="1"/>
      <protection/>
    </xf>
    <xf numFmtId="38" fontId="26" fillId="0" borderId="67" xfId="49" applyFont="1" applyBorder="1" applyAlignment="1">
      <alignment vertical="center"/>
    </xf>
    <xf numFmtId="38" fontId="26" fillId="0" borderId="69" xfId="49" applyFont="1" applyBorder="1" applyAlignment="1">
      <alignment vertical="center"/>
    </xf>
    <xf numFmtId="38" fontId="26" fillId="0" borderId="21" xfId="49" applyFont="1" applyFill="1" applyBorder="1" applyAlignment="1">
      <alignment vertical="center"/>
    </xf>
    <xf numFmtId="0" fontId="26" fillId="0" borderId="82" xfId="61" applyFont="1" applyBorder="1" applyAlignment="1">
      <alignment horizontal="center" vertical="center"/>
      <protection/>
    </xf>
    <xf numFmtId="0" fontId="26" fillId="0" borderId="30" xfId="61" applyFont="1" applyBorder="1" applyAlignment="1">
      <alignment horizontal="center" vertical="center"/>
      <protection/>
    </xf>
    <xf numFmtId="38" fontId="26" fillId="0" borderId="31" xfId="49" applyFont="1" applyBorder="1" applyAlignment="1">
      <alignment vertical="center"/>
    </xf>
    <xf numFmtId="38" fontId="26" fillId="0" borderId="64" xfId="49" applyFont="1" applyBorder="1" applyAlignment="1">
      <alignment vertical="center"/>
    </xf>
    <xf numFmtId="0" fontId="28" fillId="0" borderId="0" xfId="61" applyFont="1" applyAlignment="1">
      <alignment vertical="center"/>
      <protection/>
    </xf>
    <xf numFmtId="0" fontId="51" fillId="0" borderId="70" xfId="61" applyFont="1" applyBorder="1" applyAlignment="1">
      <alignment horizontal="center" vertical="center"/>
      <protection/>
    </xf>
    <xf numFmtId="0" fontId="51" fillId="0" borderId="71" xfId="61" applyFont="1" applyBorder="1" applyAlignment="1">
      <alignment horizontal="center" vertical="center"/>
      <protection/>
    </xf>
    <xf numFmtId="0" fontId="51" fillId="0" borderId="47" xfId="61" applyFont="1" applyBorder="1" applyAlignment="1">
      <alignment horizontal="center" vertical="center"/>
      <protection/>
    </xf>
    <xf numFmtId="0" fontId="51" fillId="0" borderId="39" xfId="61" applyFont="1" applyBorder="1" applyAlignment="1">
      <alignment horizontal="center" vertical="center"/>
      <protection/>
    </xf>
    <xf numFmtId="0" fontId="51" fillId="0" borderId="72" xfId="61" applyFont="1" applyBorder="1" applyAlignment="1">
      <alignment horizontal="center" vertical="center"/>
      <protection/>
    </xf>
    <xf numFmtId="0" fontId="51" fillId="0" borderId="73" xfId="61" applyFont="1" applyBorder="1" applyAlignment="1">
      <alignment horizontal="center" vertical="center"/>
      <protection/>
    </xf>
    <xf numFmtId="0" fontId="51" fillId="0" borderId="26" xfId="61" applyFont="1" applyBorder="1" applyAlignment="1">
      <alignment horizontal="center" vertical="center"/>
      <protection/>
    </xf>
    <xf numFmtId="0" fontId="51" fillId="0" borderId="32" xfId="61" applyFont="1" applyBorder="1" applyAlignment="1">
      <alignment horizontal="center" vertical="center"/>
      <protection/>
    </xf>
    <xf numFmtId="0" fontId="51" fillId="0" borderId="27" xfId="61" applyFont="1" applyBorder="1" applyAlignment="1">
      <alignment horizontal="center" vertical="center"/>
      <protection/>
    </xf>
    <xf numFmtId="0" fontId="51" fillId="0" borderId="85" xfId="61" applyFont="1" applyBorder="1" applyAlignment="1">
      <alignment horizontal="center" vertical="center"/>
      <protection/>
    </xf>
    <xf numFmtId="0" fontId="51" fillId="0" borderId="34" xfId="61" applyFont="1" applyBorder="1" applyAlignment="1">
      <alignment vertical="center" shrinkToFit="1"/>
      <protection/>
    </xf>
    <xf numFmtId="0" fontId="52" fillId="0" borderId="59" xfId="61" applyFont="1" applyBorder="1" applyAlignment="1">
      <alignment horizontal="center" vertical="center" shrinkToFit="1"/>
      <protection/>
    </xf>
    <xf numFmtId="38" fontId="51" fillId="0" borderId="59" xfId="49" applyFont="1" applyBorder="1" applyAlignment="1">
      <alignment vertical="center"/>
    </xf>
    <xf numFmtId="38" fontId="51" fillId="0" borderId="42" xfId="49" applyFont="1" applyBorder="1" applyAlignment="1">
      <alignment vertical="center"/>
    </xf>
    <xf numFmtId="38" fontId="51" fillId="0" borderId="48" xfId="49" applyFont="1" applyBorder="1" applyAlignment="1">
      <alignment vertical="center"/>
    </xf>
    <xf numFmtId="0" fontId="51" fillId="0" borderId="36" xfId="61" applyFont="1" applyBorder="1" applyAlignment="1">
      <alignment vertical="center" shrinkToFit="1"/>
      <protection/>
    </xf>
    <xf numFmtId="0" fontId="52" fillId="0" borderId="21" xfId="61" applyFont="1" applyBorder="1" applyAlignment="1">
      <alignment vertical="center"/>
      <protection/>
    </xf>
    <xf numFmtId="38" fontId="51" fillId="0" borderId="21" xfId="49" applyFont="1" applyBorder="1" applyAlignment="1">
      <alignment horizontal="right" vertical="center"/>
    </xf>
    <xf numFmtId="38" fontId="51" fillId="0" borderId="12" xfId="49" applyFont="1" applyBorder="1" applyAlignment="1">
      <alignment horizontal="right" vertical="center"/>
    </xf>
    <xf numFmtId="38" fontId="51" fillId="0" borderId="86" xfId="49" applyFont="1" applyBorder="1" applyAlignment="1">
      <alignment horizontal="right" vertical="center"/>
    </xf>
    <xf numFmtId="38" fontId="51" fillId="0" borderId="22" xfId="49" applyFont="1" applyBorder="1" applyAlignment="1">
      <alignment horizontal="right" vertical="center"/>
    </xf>
    <xf numFmtId="38" fontId="51" fillId="0" borderId="65" xfId="49" applyFont="1" applyBorder="1" applyAlignment="1">
      <alignment horizontal="right" vertical="center"/>
    </xf>
    <xf numFmtId="0" fontId="51" fillId="0" borderId="80" xfId="61" applyFont="1" applyBorder="1" applyAlignment="1">
      <alignment vertical="center" shrinkToFit="1"/>
      <protection/>
    </xf>
    <xf numFmtId="38" fontId="51" fillId="0" borderId="67" xfId="49" applyFont="1" applyBorder="1" applyAlignment="1">
      <alignment horizontal="right" vertical="center"/>
    </xf>
    <xf numFmtId="38" fontId="51" fillId="0" borderId="69" xfId="49" applyFont="1" applyBorder="1" applyAlignment="1">
      <alignment horizontal="right" vertical="center"/>
    </xf>
    <xf numFmtId="0" fontId="51" fillId="0" borderId="35" xfId="61" applyFont="1" applyBorder="1" applyAlignment="1">
      <alignment vertical="center" shrinkToFit="1"/>
      <protection/>
    </xf>
    <xf numFmtId="0" fontId="52" fillId="0" borderId="55" xfId="61" applyFont="1" applyBorder="1" applyAlignment="1">
      <alignment horizontal="center" vertical="center" shrinkToFit="1"/>
      <protection/>
    </xf>
    <xf numFmtId="38" fontId="51" fillId="0" borderId="56" xfId="49" applyFont="1" applyBorder="1" applyAlignment="1">
      <alignment vertical="center"/>
    </xf>
    <xf numFmtId="38" fontId="51" fillId="0" borderId="79" xfId="49" applyFont="1" applyBorder="1" applyAlignment="1">
      <alignment vertical="center"/>
    </xf>
    <xf numFmtId="0" fontId="52" fillId="0" borderId="21" xfId="61" applyFont="1" applyBorder="1" applyAlignment="1">
      <alignment vertical="center" shrinkToFit="1"/>
      <protection/>
    </xf>
    <xf numFmtId="38" fontId="51" fillId="0" borderId="21" xfId="49" applyFont="1" applyFill="1" applyBorder="1" applyAlignment="1">
      <alignment horizontal="right" vertical="center"/>
    </xf>
    <xf numFmtId="38" fontId="51" fillId="0" borderId="12" xfId="49" applyFont="1" applyBorder="1" applyAlignment="1">
      <alignment vertical="center"/>
    </xf>
    <xf numFmtId="38" fontId="51" fillId="0" borderId="86" xfId="49" applyFont="1" applyBorder="1" applyAlignment="1">
      <alignment vertical="center"/>
    </xf>
    <xf numFmtId="38" fontId="51" fillId="0" borderId="22" xfId="49" applyFont="1" applyBorder="1" applyAlignment="1">
      <alignment vertical="center"/>
    </xf>
    <xf numFmtId="38" fontId="51" fillId="0" borderId="65" xfId="49" applyFont="1" applyBorder="1" applyAlignment="1">
      <alignment vertical="center"/>
    </xf>
    <xf numFmtId="0" fontId="52" fillId="0" borderId="66" xfId="61" applyFont="1" applyBorder="1" applyAlignment="1">
      <alignment vertical="center" shrinkToFit="1"/>
      <protection/>
    </xf>
    <xf numFmtId="38" fontId="51" fillId="0" borderId="66" xfId="49" applyFont="1" applyBorder="1" applyAlignment="1">
      <alignment horizontal="right" vertical="center"/>
    </xf>
    <xf numFmtId="38" fontId="51" fillId="0" borderId="67" xfId="49" applyFont="1" applyBorder="1" applyAlignment="1">
      <alignment vertical="center"/>
    </xf>
    <xf numFmtId="38" fontId="51" fillId="0" borderId="69" xfId="49" applyFont="1" applyBorder="1" applyAlignment="1">
      <alignment vertical="center"/>
    </xf>
    <xf numFmtId="0" fontId="51" fillId="0" borderId="82" xfId="61" applyFont="1" applyBorder="1" applyAlignment="1">
      <alignment horizontal="center" vertical="center"/>
      <protection/>
    </xf>
    <xf numFmtId="0" fontId="51" fillId="0" borderId="30" xfId="61" applyFont="1" applyBorder="1" applyAlignment="1">
      <alignment horizontal="center" vertical="center"/>
      <protection/>
    </xf>
    <xf numFmtId="38" fontId="51" fillId="0" borderId="31" xfId="49" applyFont="1" applyBorder="1" applyAlignment="1">
      <alignment vertical="center"/>
    </xf>
    <xf numFmtId="38" fontId="51" fillId="0" borderId="64" xfId="49" applyFont="1" applyBorder="1" applyAlignment="1">
      <alignment vertical="center"/>
    </xf>
    <xf numFmtId="0" fontId="26" fillId="0" borderId="0" xfId="61" applyFont="1" applyAlignment="1">
      <alignment horizontal="center" vertical="center"/>
      <protection/>
    </xf>
    <xf numFmtId="38" fontId="26" fillId="0" borderId="0" xfId="49" applyFont="1" applyBorder="1" applyAlignment="1">
      <alignment vertical="center"/>
    </xf>
    <xf numFmtId="0" fontId="26" fillId="0" borderId="40" xfId="61" applyFont="1" applyBorder="1" applyAlignment="1">
      <alignment horizontal="center" vertical="center"/>
      <protection/>
    </xf>
    <xf numFmtId="0" fontId="26" fillId="0" borderId="38" xfId="61" applyFont="1" applyBorder="1" applyAlignment="1">
      <alignment horizontal="center" vertical="center"/>
      <protection/>
    </xf>
    <xf numFmtId="0" fontId="26" fillId="0" borderId="41" xfId="61" applyFont="1" applyBorder="1" applyAlignment="1">
      <alignment horizontal="center" vertical="center"/>
      <protection/>
    </xf>
    <xf numFmtId="0" fontId="26" fillId="0" borderId="32" xfId="61" applyFont="1" applyBorder="1" applyAlignment="1">
      <alignment horizontal="center" vertical="center" shrinkToFit="1"/>
      <protection/>
    </xf>
    <xf numFmtId="0" fontId="26" fillId="0" borderId="29" xfId="61" applyFont="1" applyBorder="1" applyAlignment="1">
      <alignment horizontal="center" vertical="center"/>
      <protection/>
    </xf>
    <xf numFmtId="0" fontId="26" fillId="0" borderId="36" xfId="61" applyFont="1" applyBorder="1" applyAlignment="1">
      <alignment horizontal="left" vertical="center"/>
      <protection/>
    </xf>
    <xf numFmtId="38" fontId="26" fillId="0" borderId="15" xfId="49" applyFont="1" applyBorder="1" applyAlignment="1">
      <alignment vertical="center"/>
    </xf>
    <xf numFmtId="38" fontId="26" fillId="0" borderId="24" xfId="49" applyFont="1" applyBorder="1" applyAlignment="1">
      <alignment horizontal="right" vertical="center"/>
    </xf>
    <xf numFmtId="0" fontId="51" fillId="0" borderId="38" xfId="61" applyFont="1" applyBorder="1" applyAlignment="1">
      <alignment horizontal="center" vertical="center"/>
      <protection/>
    </xf>
    <xf numFmtId="0" fontId="51" fillId="0" borderId="32" xfId="61" applyFont="1" applyBorder="1" applyAlignment="1">
      <alignment horizontal="center" vertical="center" shrinkToFit="1"/>
      <protection/>
    </xf>
    <xf numFmtId="0" fontId="51" fillId="0" borderId="29" xfId="61" applyFont="1" applyBorder="1" applyAlignment="1">
      <alignment horizontal="center" vertical="center"/>
      <protection/>
    </xf>
    <xf numFmtId="0" fontId="51" fillId="0" borderId="36" xfId="61" applyFont="1" applyBorder="1" applyAlignment="1">
      <alignment horizontal="left" vertical="center"/>
      <protection/>
    </xf>
    <xf numFmtId="0" fontId="51" fillId="0" borderId="58" xfId="61" applyFont="1" applyBorder="1" applyAlignment="1">
      <alignment horizontal="center" vertical="center"/>
      <protection/>
    </xf>
    <xf numFmtId="0" fontId="51" fillId="0" borderId="49" xfId="61" applyFont="1" applyBorder="1" applyAlignment="1">
      <alignment horizontal="center" vertical="center"/>
      <protection/>
    </xf>
    <xf numFmtId="0" fontId="51" fillId="0" borderId="51" xfId="0" applyFont="1" applyBorder="1" applyAlignment="1">
      <alignment horizontal="center" vertical="center"/>
    </xf>
    <xf numFmtId="0" fontId="51" fillId="0" borderId="87" xfId="0" applyFont="1" applyBorder="1" applyAlignment="1">
      <alignment horizontal="center" vertical="center"/>
    </xf>
    <xf numFmtId="0" fontId="51" fillId="0" borderId="88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/>
    </xf>
    <xf numFmtId="0" fontId="51" fillId="0" borderId="53" xfId="0" applyFont="1" applyBorder="1" applyAlignment="1">
      <alignment horizontal="center" vertical="center"/>
    </xf>
    <xf numFmtId="0" fontId="51" fillId="0" borderId="34" xfId="61" applyFont="1" applyBorder="1" applyAlignment="1">
      <alignment horizontal="left" vertical="center"/>
      <protection/>
    </xf>
    <xf numFmtId="3" fontId="51" fillId="0" borderId="0" xfId="0" applyNumberFormat="1" applyFont="1" applyAlignment="1">
      <alignment vertical="center"/>
    </xf>
    <xf numFmtId="3" fontId="51" fillId="0" borderId="24" xfId="0" applyNumberFormat="1" applyFont="1" applyBorder="1" applyAlignment="1">
      <alignment vertical="center"/>
    </xf>
    <xf numFmtId="0" fontId="51" fillId="0" borderId="89" xfId="61" applyFont="1" applyBorder="1" applyAlignment="1">
      <alignment horizontal="center" vertical="center"/>
      <protection/>
    </xf>
    <xf numFmtId="0" fontId="51" fillId="0" borderId="34" xfId="61" applyFont="1" applyBorder="1" applyAlignment="1">
      <alignment vertical="center"/>
      <protection/>
    </xf>
    <xf numFmtId="0" fontId="51" fillId="0" borderId="20" xfId="61" applyFont="1" applyBorder="1" applyAlignment="1">
      <alignment vertical="center"/>
      <protection/>
    </xf>
    <xf numFmtId="0" fontId="51" fillId="0" borderId="74" xfId="61" applyFont="1" applyBorder="1" applyAlignment="1">
      <alignment horizontal="left" vertical="center"/>
      <protection/>
    </xf>
    <xf numFmtId="38" fontId="51" fillId="0" borderId="67" xfId="49" applyFont="1" applyBorder="1" applyAlignment="1">
      <alignment horizontal="right" vertical="center"/>
    </xf>
    <xf numFmtId="38" fontId="51" fillId="0" borderId="63" xfId="49" applyFont="1" applyBorder="1" applyAlignment="1">
      <alignment vertical="center"/>
    </xf>
    <xf numFmtId="38" fontId="51" fillId="0" borderId="67" xfId="49" applyFont="1" applyBorder="1" applyAlignment="1">
      <alignment vertical="center"/>
    </xf>
    <xf numFmtId="38" fontId="51" fillId="0" borderId="83" xfId="49" applyFont="1" applyBorder="1" applyAlignment="1">
      <alignment vertical="center"/>
    </xf>
    <xf numFmtId="0" fontId="51" fillId="0" borderId="82" xfId="61" applyFont="1" applyBorder="1" applyAlignment="1">
      <alignment horizontal="center" vertical="center"/>
      <protection/>
    </xf>
    <xf numFmtId="0" fontId="51" fillId="0" borderId="90" xfId="61" applyFont="1" applyBorder="1" applyAlignment="1">
      <alignment horizontal="center" vertical="center"/>
      <protection/>
    </xf>
    <xf numFmtId="0" fontId="51" fillId="0" borderId="14" xfId="61" applyFont="1" applyBorder="1" applyAlignment="1">
      <alignment vertical="center"/>
      <protection/>
    </xf>
    <xf numFmtId="3" fontId="51" fillId="0" borderId="15" xfId="61" applyNumberFormat="1" applyFont="1" applyBorder="1" applyAlignment="1">
      <alignment vertical="center"/>
      <protection/>
    </xf>
    <xf numFmtId="3" fontId="51" fillId="0" borderId="17" xfId="61" applyNumberFormat="1" applyFont="1" applyBorder="1" applyAlignment="1">
      <alignment vertical="center"/>
      <protection/>
    </xf>
    <xf numFmtId="3" fontId="51" fillId="0" borderId="38" xfId="61" applyNumberFormat="1" applyFont="1" applyBorder="1" applyAlignment="1">
      <alignment vertical="center"/>
      <protection/>
    </xf>
    <xf numFmtId="3" fontId="51" fillId="0" borderId="16" xfId="61" applyNumberFormat="1" applyFont="1" applyBorder="1" applyAlignment="1">
      <alignment vertical="center"/>
      <protection/>
    </xf>
    <xf numFmtId="3" fontId="51" fillId="0" borderId="18" xfId="61" applyNumberFormat="1" applyFont="1" applyBorder="1" applyAlignment="1">
      <alignment vertical="center"/>
      <protection/>
    </xf>
    <xf numFmtId="3" fontId="51" fillId="0" borderId="21" xfId="61" applyNumberFormat="1" applyFont="1" applyBorder="1" applyAlignment="1">
      <alignment vertical="center"/>
      <protection/>
    </xf>
    <xf numFmtId="3" fontId="51" fillId="0" borderId="23" xfId="61" applyNumberFormat="1" applyFont="1" applyBorder="1" applyAlignment="1">
      <alignment vertical="center"/>
      <protection/>
    </xf>
    <xf numFmtId="3" fontId="51" fillId="0" borderId="0" xfId="61" applyNumberFormat="1" applyFont="1" applyAlignment="1">
      <alignment vertical="center"/>
      <protection/>
    </xf>
    <xf numFmtId="3" fontId="51" fillId="0" borderId="22" xfId="61" applyNumberFormat="1" applyFont="1" applyBorder="1" applyAlignment="1">
      <alignment vertical="center"/>
      <protection/>
    </xf>
    <xf numFmtId="3" fontId="51" fillId="0" borderId="24" xfId="61" applyNumberFormat="1" applyFont="1" applyBorder="1" applyAlignment="1">
      <alignment vertical="center"/>
      <protection/>
    </xf>
    <xf numFmtId="0" fontId="51" fillId="0" borderId="74" xfId="61" applyFont="1" applyBorder="1" applyAlignment="1">
      <alignment vertical="center"/>
      <protection/>
    </xf>
    <xf numFmtId="3" fontId="51" fillId="0" borderId="66" xfId="61" applyNumberFormat="1" applyFont="1" applyBorder="1" applyAlignment="1">
      <alignment vertical="center"/>
      <protection/>
    </xf>
    <xf numFmtId="3" fontId="51" fillId="0" borderId="68" xfId="61" applyNumberFormat="1" applyFont="1" applyBorder="1" applyAlignment="1">
      <alignment vertical="center"/>
      <protection/>
    </xf>
    <xf numFmtId="38" fontId="51" fillId="0" borderId="78" xfId="49" applyFont="1" applyBorder="1" applyAlignment="1">
      <alignment vertical="center"/>
    </xf>
    <xf numFmtId="0" fontId="50" fillId="0" borderId="0" xfId="61" applyFont="1" applyAlignment="1">
      <alignment horizontal="right" vertical="center"/>
      <protection/>
    </xf>
    <xf numFmtId="0" fontId="51" fillId="0" borderId="34" xfId="61" applyFont="1" applyBorder="1" applyAlignment="1">
      <alignment vertical="center" shrinkToFit="1"/>
      <protection/>
    </xf>
    <xf numFmtId="3" fontId="51" fillId="0" borderId="15" xfId="49" applyNumberFormat="1" applyFont="1" applyBorder="1" applyAlignment="1">
      <alignment vertical="center"/>
    </xf>
    <xf numFmtId="3" fontId="51" fillId="0" borderId="17" xfId="49" applyNumberFormat="1" applyFont="1" applyBorder="1" applyAlignment="1">
      <alignment vertical="center"/>
    </xf>
    <xf numFmtId="3" fontId="51" fillId="0" borderId="38" xfId="49" applyNumberFormat="1" applyFont="1" applyBorder="1" applyAlignment="1">
      <alignment vertical="center"/>
    </xf>
    <xf numFmtId="3" fontId="51" fillId="0" borderId="18" xfId="49" applyNumberFormat="1" applyFont="1" applyBorder="1" applyAlignment="1">
      <alignment vertical="center"/>
    </xf>
    <xf numFmtId="0" fontId="51" fillId="0" borderId="36" xfId="61" applyFont="1" applyBorder="1" applyAlignment="1">
      <alignment vertical="center" shrinkToFit="1"/>
      <protection/>
    </xf>
    <xf numFmtId="3" fontId="51" fillId="0" borderId="66" xfId="49" applyNumberFormat="1" applyFont="1" applyBorder="1" applyAlignment="1">
      <alignment vertical="center" shrinkToFit="1"/>
    </xf>
    <xf numFmtId="3" fontId="51" fillId="0" borderId="68" xfId="49" applyNumberFormat="1" applyFont="1" applyBorder="1" applyAlignment="1">
      <alignment vertical="center" shrinkToFit="1"/>
    </xf>
    <xf numFmtId="3" fontId="51" fillId="0" borderId="21" xfId="49" applyNumberFormat="1" applyFont="1" applyBorder="1" applyAlignment="1">
      <alignment vertical="center" shrinkToFit="1"/>
    </xf>
    <xf numFmtId="3" fontId="51" fillId="0" borderId="0" xfId="49" applyNumberFormat="1" applyFont="1" applyBorder="1" applyAlignment="1">
      <alignment vertical="center" shrinkToFit="1"/>
    </xf>
    <xf numFmtId="3" fontId="51" fillId="0" borderId="24" xfId="49" applyNumberFormat="1" applyFont="1" applyBorder="1" applyAlignment="1">
      <alignment vertical="center" shrinkToFit="1"/>
    </xf>
    <xf numFmtId="0" fontId="51" fillId="0" borderId="58" xfId="61" applyFont="1" applyBorder="1" applyAlignment="1">
      <alignment vertical="center" shrinkToFit="1"/>
      <protection/>
    </xf>
    <xf numFmtId="3" fontId="51" fillId="0" borderId="31" xfId="61" applyNumberFormat="1" applyFont="1" applyBorder="1" applyAlignment="1">
      <alignment vertical="center"/>
      <protection/>
    </xf>
    <xf numFmtId="3" fontId="51" fillId="0" borderId="32" xfId="61" applyNumberFormat="1" applyFont="1" applyBorder="1" applyAlignment="1">
      <alignment vertical="center"/>
      <protection/>
    </xf>
    <xf numFmtId="3" fontId="51" fillId="0" borderId="78" xfId="61" applyNumberFormat="1" applyFont="1" applyBorder="1" applyAlignment="1">
      <alignment vertical="center"/>
      <protection/>
    </xf>
    <xf numFmtId="3" fontId="51" fillId="0" borderId="33" xfId="61" applyNumberFormat="1" applyFont="1" applyBorder="1" applyAlignment="1">
      <alignment vertical="center"/>
      <protection/>
    </xf>
    <xf numFmtId="0" fontId="53" fillId="0" borderId="0" xfId="61" applyFont="1" applyAlignment="1">
      <alignment vertical="center"/>
      <protection/>
    </xf>
    <xf numFmtId="0" fontId="51" fillId="0" borderId="90" xfId="61" applyFont="1" applyBorder="1" applyAlignment="1">
      <alignment horizontal="center" vertical="center"/>
      <protection/>
    </xf>
    <xf numFmtId="0" fontId="51" fillId="0" borderId="91" xfId="61" applyFont="1" applyBorder="1" applyAlignment="1">
      <alignment horizontal="center" vertical="center"/>
      <protection/>
    </xf>
    <xf numFmtId="49" fontId="51" fillId="0" borderId="51" xfId="61" applyNumberFormat="1" applyFont="1" applyBorder="1" applyAlignment="1">
      <alignment horizontal="center" vertical="center"/>
      <protection/>
    </xf>
    <xf numFmtId="49" fontId="51" fillId="0" borderId="87" xfId="61" applyNumberFormat="1" applyFont="1" applyBorder="1" applyAlignment="1">
      <alignment horizontal="center" vertical="center"/>
      <protection/>
    </xf>
    <xf numFmtId="49" fontId="51" fillId="0" borderId="88" xfId="61" applyNumberFormat="1" applyFont="1" applyBorder="1" applyAlignment="1">
      <alignment horizontal="center" vertical="center"/>
      <protection/>
    </xf>
    <xf numFmtId="49" fontId="51" fillId="0" borderId="52" xfId="61" applyNumberFormat="1" applyFont="1" applyBorder="1" applyAlignment="1">
      <alignment horizontal="center" vertical="center"/>
      <protection/>
    </xf>
    <xf numFmtId="49" fontId="51" fillId="0" borderId="53" xfId="61" applyNumberFormat="1" applyFont="1" applyBorder="1" applyAlignment="1">
      <alignment horizontal="center" vertical="center"/>
      <protection/>
    </xf>
    <xf numFmtId="0" fontId="51" fillId="0" borderId="68" xfId="0" applyFont="1" applyBorder="1" applyAlignment="1">
      <alignment horizontal="left" vertical="center"/>
    </xf>
    <xf numFmtId="0" fontId="51" fillId="0" borderId="66" xfId="61" applyFont="1" applyBorder="1" applyAlignment="1">
      <alignment vertical="center"/>
      <protection/>
    </xf>
    <xf numFmtId="0" fontId="51" fillId="0" borderId="68" xfId="61" applyFont="1" applyBorder="1" applyAlignment="1">
      <alignment vertical="center"/>
      <protection/>
    </xf>
    <xf numFmtId="38" fontId="51" fillId="0" borderId="0" xfId="49" applyFont="1" applyBorder="1" applyAlignment="1">
      <alignment horizontal="center" vertical="center" shrinkToFit="1"/>
    </xf>
    <xf numFmtId="38" fontId="51" fillId="0" borderId="22" xfId="49" applyFont="1" applyBorder="1" applyAlignment="1">
      <alignment horizontal="right" vertical="center" shrinkToFit="1"/>
    </xf>
    <xf numFmtId="38" fontId="51" fillId="0" borderId="24" xfId="49" applyFont="1" applyBorder="1" applyAlignment="1">
      <alignment horizontal="right" vertical="center" shrinkToFit="1"/>
    </xf>
    <xf numFmtId="0" fontId="51" fillId="0" borderId="25" xfId="61" applyFont="1" applyBorder="1" applyAlignment="1">
      <alignment horizontal="left" vertical="center"/>
      <protection/>
    </xf>
    <xf numFmtId="0" fontId="51" fillId="0" borderId="28" xfId="0" applyFont="1" applyBorder="1" applyAlignment="1">
      <alignment horizontal="left" vertical="center"/>
    </xf>
    <xf numFmtId="0" fontId="51" fillId="0" borderId="26" xfId="61" applyFont="1" applyBorder="1" applyAlignment="1">
      <alignment vertical="center"/>
      <protection/>
    </xf>
    <xf numFmtId="0" fontId="51" fillId="0" borderId="28" xfId="61" applyFont="1" applyBorder="1" applyAlignment="1">
      <alignment vertical="center"/>
      <protection/>
    </xf>
    <xf numFmtId="38" fontId="51" fillId="0" borderId="31" xfId="49" applyFont="1" applyBorder="1" applyAlignment="1">
      <alignment horizontal="center" vertical="center" shrinkToFit="1"/>
    </xf>
    <xf numFmtId="38" fontId="51" fillId="0" borderId="33" xfId="49" applyFont="1" applyBorder="1" applyAlignment="1">
      <alignment vertical="center" shrinkToFit="1"/>
    </xf>
    <xf numFmtId="0" fontId="51" fillId="0" borderId="75" xfId="61" applyFont="1" applyBorder="1" applyAlignment="1">
      <alignment horizontal="center" vertical="center"/>
      <protection/>
    </xf>
    <xf numFmtId="0" fontId="51" fillId="0" borderId="51" xfId="61" applyFont="1" applyBorder="1" applyAlignment="1">
      <alignment horizontal="center" vertical="center"/>
      <protection/>
    </xf>
    <xf numFmtId="0" fontId="51" fillId="0" borderId="15" xfId="61" applyFont="1" applyBorder="1" applyAlignment="1">
      <alignment vertical="center" shrinkToFit="1"/>
      <protection/>
    </xf>
    <xf numFmtId="38" fontId="51" fillId="0" borderId="15" xfId="49" applyFont="1" applyBorder="1" applyAlignment="1">
      <alignment vertical="center" shrinkToFit="1"/>
    </xf>
    <xf numFmtId="38" fontId="51" fillId="0" borderId="17" xfId="49" applyFont="1" applyBorder="1" applyAlignment="1">
      <alignment vertical="center" shrinkToFit="1"/>
    </xf>
    <xf numFmtId="38" fontId="51" fillId="0" borderId="38" xfId="49" applyFont="1" applyBorder="1" applyAlignment="1">
      <alignment vertical="center" shrinkToFit="1"/>
    </xf>
    <xf numFmtId="38" fontId="51" fillId="0" borderId="16" xfId="49" applyFont="1" applyBorder="1" applyAlignment="1">
      <alignment vertical="center" shrinkToFit="1"/>
    </xf>
    <xf numFmtId="38" fontId="51" fillId="0" borderId="18" xfId="49" applyFont="1" applyBorder="1" applyAlignment="1">
      <alignment vertical="center" shrinkToFit="1"/>
    </xf>
    <xf numFmtId="0" fontId="51" fillId="0" borderId="21" xfId="61" applyFont="1" applyBorder="1" applyAlignment="1">
      <alignment vertical="center" shrinkToFit="1"/>
      <protection/>
    </xf>
    <xf numFmtId="38" fontId="51" fillId="0" borderId="21" xfId="49" applyFont="1" applyBorder="1" applyAlignment="1">
      <alignment vertical="center" shrinkToFit="1"/>
    </xf>
    <xf numFmtId="38" fontId="51" fillId="0" borderId="23" xfId="49" applyFont="1" applyBorder="1" applyAlignment="1">
      <alignment vertical="center" shrinkToFit="1"/>
    </xf>
    <xf numFmtId="38" fontId="51" fillId="0" borderId="0" xfId="49" applyFont="1" applyBorder="1" applyAlignment="1">
      <alignment vertical="center" shrinkToFit="1"/>
    </xf>
    <xf numFmtId="38" fontId="51" fillId="0" borderId="22" xfId="49" applyFont="1" applyBorder="1" applyAlignment="1">
      <alignment vertical="center" shrinkToFit="1"/>
    </xf>
    <xf numFmtId="38" fontId="51" fillId="0" borderId="24" xfId="49" applyFont="1" applyBorder="1" applyAlignment="1">
      <alignment vertical="center" shrinkToFit="1"/>
    </xf>
    <xf numFmtId="49" fontId="50" fillId="0" borderId="0" xfId="61" applyNumberFormat="1" applyFont="1" applyAlignment="1">
      <alignment horizontal="center" vertical="center"/>
      <protection/>
    </xf>
    <xf numFmtId="38" fontId="51" fillId="0" borderId="21" xfId="49" applyFont="1" applyBorder="1" applyAlignment="1">
      <alignment horizontal="right" vertical="center" shrinkToFit="1"/>
    </xf>
    <xf numFmtId="38" fontId="51" fillId="0" borderId="23" xfId="49" applyFont="1" applyBorder="1" applyAlignment="1">
      <alignment horizontal="right" vertical="center" shrinkToFit="1"/>
    </xf>
    <xf numFmtId="38" fontId="51" fillId="0" borderId="0" xfId="49" applyFont="1" applyBorder="1" applyAlignment="1">
      <alignment horizontal="right" vertical="center" shrinkToFit="1"/>
    </xf>
    <xf numFmtId="0" fontId="51" fillId="0" borderId="37" xfId="61" applyFont="1" applyBorder="1" applyAlignment="1">
      <alignment vertical="center" shrinkToFit="1"/>
      <protection/>
    </xf>
    <xf numFmtId="0" fontId="51" fillId="0" borderId="26" xfId="61" applyFont="1" applyBorder="1" applyAlignment="1">
      <alignment vertical="center" shrinkToFit="1"/>
      <protection/>
    </xf>
    <xf numFmtId="38" fontId="51" fillId="0" borderId="26" xfId="49" applyFont="1" applyBorder="1" applyAlignment="1">
      <alignment vertical="center" shrinkToFit="1"/>
    </xf>
    <xf numFmtId="38" fontId="51" fillId="0" borderId="28" xfId="49" applyFont="1" applyBorder="1" applyAlignment="1">
      <alignment vertical="center" shrinkToFit="1"/>
    </xf>
    <xf numFmtId="38" fontId="51" fillId="0" borderId="46" xfId="49" applyFont="1" applyBorder="1" applyAlignment="1">
      <alignment vertical="center" shrinkToFit="1"/>
    </xf>
    <xf numFmtId="38" fontId="51" fillId="0" borderId="27" xfId="49" applyFont="1" applyBorder="1" applyAlignment="1">
      <alignment vertical="center" shrinkToFit="1"/>
    </xf>
    <xf numFmtId="38" fontId="51" fillId="0" borderId="29" xfId="49" applyFont="1" applyBorder="1" applyAlignment="1">
      <alignment vertical="center" shrinkToFit="1"/>
    </xf>
    <xf numFmtId="0" fontId="51" fillId="0" borderId="90" xfId="62" applyFont="1" applyBorder="1" applyAlignment="1">
      <alignment horizontal="center" vertical="center"/>
      <protection/>
    </xf>
    <xf numFmtId="0" fontId="51" fillId="0" borderId="91" xfId="62" applyFont="1" applyBorder="1" applyAlignment="1">
      <alignment horizontal="center" vertical="center"/>
      <protection/>
    </xf>
    <xf numFmtId="0" fontId="51" fillId="0" borderId="44" xfId="62" applyFont="1" applyBorder="1" applyAlignment="1">
      <alignment horizontal="left" vertical="center"/>
      <protection/>
    </xf>
    <xf numFmtId="0" fontId="51" fillId="0" borderId="43" xfId="62" applyFont="1" applyBorder="1" applyAlignment="1">
      <alignment horizontal="left" vertical="center"/>
      <protection/>
    </xf>
    <xf numFmtId="38" fontId="51" fillId="0" borderId="47" xfId="49" applyFont="1" applyBorder="1" applyAlignment="1">
      <alignment vertical="center"/>
    </xf>
    <xf numFmtId="38" fontId="51" fillId="0" borderId="42" xfId="49" applyFont="1" applyBorder="1" applyAlignment="1">
      <alignment vertical="center"/>
    </xf>
    <xf numFmtId="38" fontId="51" fillId="0" borderId="60" xfId="49" applyFont="1" applyBorder="1" applyAlignment="1">
      <alignment vertical="center"/>
    </xf>
    <xf numFmtId="0" fontId="51" fillId="0" borderId="19" xfId="62" applyFont="1" applyBorder="1" applyAlignment="1">
      <alignment horizontal="left" vertical="center"/>
      <protection/>
    </xf>
    <xf numFmtId="0" fontId="51" fillId="0" borderId="11" xfId="62" applyFont="1" applyBorder="1" applyAlignment="1">
      <alignment horizontal="left" vertical="center"/>
      <protection/>
    </xf>
    <xf numFmtId="0" fontId="51" fillId="0" borderId="20" xfId="62" applyFont="1" applyBorder="1" applyAlignment="1">
      <alignment horizontal="left" vertical="center"/>
      <protection/>
    </xf>
    <xf numFmtId="0" fontId="51" fillId="0" borderId="23" xfId="62" applyFont="1" applyBorder="1" applyAlignment="1">
      <alignment horizontal="left" vertical="center"/>
      <protection/>
    </xf>
    <xf numFmtId="0" fontId="51" fillId="0" borderId="25" xfId="62" applyFont="1" applyBorder="1" applyAlignment="1">
      <alignment horizontal="left" vertical="center"/>
      <protection/>
    </xf>
    <xf numFmtId="0" fontId="51" fillId="0" borderId="28" xfId="62" applyFont="1" applyBorder="1" applyAlignment="1">
      <alignment horizontal="left" vertical="center"/>
      <protection/>
    </xf>
    <xf numFmtId="38" fontId="51" fillId="0" borderId="46" xfId="49" applyFont="1" applyBorder="1" applyAlignment="1">
      <alignment vertical="center"/>
    </xf>
    <xf numFmtId="38" fontId="51" fillId="0" borderId="27" xfId="49" applyFont="1" applyBorder="1" applyAlignment="1">
      <alignment vertical="center"/>
    </xf>
    <xf numFmtId="0" fontId="51" fillId="0" borderId="42" xfId="62" applyFont="1" applyBorder="1" applyAlignment="1">
      <alignment horizontal="center" vertical="center" shrinkToFit="1"/>
      <protection/>
    </xf>
    <xf numFmtId="0" fontId="51" fillId="0" borderId="43" xfId="62" applyFont="1" applyBorder="1" applyAlignment="1">
      <alignment horizontal="center" vertical="center" shrinkToFit="1"/>
      <protection/>
    </xf>
    <xf numFmtId="0" fontId="52" fillId="0" borderId="33" xfId="62" applyFont="1" applyBorder="1" applyAlignment="1">
      <alignment horizontal="center" vertical="center"/>
      <protection/>
    </xf>
    <xf numFmtId="0" fontId="51" fillId="0" borderId="36" xfId="62" applyFont="1" applyBorder="1" applyAlignment="1">
      <alignment horizontal="left" vertical="center" shrinkToFit="1"/>
      <protection/>
    </xf>
    <xf numFmtId="0" fontId="51" fillId="0" borderId="21" xfId="62" applyFont="1" applyBorder="1" applyAlignment="1">
      <alignment vertical="center"/>
      <protection/>
    </xf>
    <xf numFmtId="3" fontId="51" fillId="0" borderId="21" xfId="62" applyNumberFormat="1" applyFont="1" applyBorder="1" applyAlignment="1">
      <alignment vertical="center"/>
      <protection/>
    </xf>
    <xf numFmtId="3" fontId="51" fillId="0" borderId="18" xfId="62" applyNumberFormat="1" applyFont="1" applyBorder="1" applyAlignment="1">
      <alignment vertical="center"/>
      <protection/>
    </xf>
    <xf numFmtId="3" fontId="51" fillId="0" borderId="24" xfId="62" applyNumberFormat="1" applyFont="1" applyBorder="1" applyAlignment="1">
      <alignment vertical="center"/>
      <protection/>
    </xf>
    <xf numFmtId="38" fontId="51" fillId="0" borderId="21" xfId="49" applyFont="1" applyBorder="1" applyAlignment="1">
      <alignment horizontal="center" vertical="center"/>
    </xf>
    <xf numFmtId="3" fontId="51" fillId="0" borderId="24" xfId="62" applyNumberFormat="1" applyFont="1" applyBorder="1" applyAlignment="1">
      <alignment horizontal="center" vertical="center"/>
      <protection/>
    </xf>
    <xf numFmtId="0" fontId="51" fillId="0" borderId="32" xfId="62" applyFont="1" applyBorder="1" applyAlignment="1">
      <alignment vertical="center"/>
      <protection/>
    </xf>
    <xf numFmtId="3" fontId="51" fillId="0" borderId="32" xfId="62" applyNumberFormat="1" applyFont="1" applyBorder="1" applyAlignment="1">
      <alignment vertical="center"/>
      <protection/>
    </xf>
    <xf numFmtId="3" fontId="51" fillId="0" borderId="33" xfId="62" applyNumberFormat="1" applyFont="1" applyBorder="1" applyAlignment="1">
      <alignment vertical="center"/>
      <protection/>
    </xf>
    <xf numFmtId="0" fontId="51" fillId="0" borderId="0" xfId="61" applyFont="1" applyAlignment="1">
      <alignment horizontal="right" vertical="center"/>
      <protection/>
    </xf>
    <xf numFmtId="0" fontId="51" fillId="0" borderId="34" xfId="61" applyFont="1" applyBorder="1" applyAlignment="1">
      <alignment horizontal="center" vertical="center"/>
      <protection/>
    </xf>
    <xf numFmtId="0" fontId="51" fillId="0" borderId="15" xfId="61" applyFont="1" applyBorder="1" applyAlignment="1">
      <alignment vertical="center"/>
      <protection/>
    </xf>
    <xf numFmtId="0" fontId="51" fillId="0" borderId="48" xfId="61" applyFont="1" applyBorder="1" applyAlignment="1">
      <alignment horizontal="center" vertical="center"/>
      <protection/>
    </xf>
    <xf numFmtId="0" fontId="51" fillId="0" borderId="37" xfId="61" applyFont="1" applyBorder="1" applyAlignment="1">
      <alignment vertical="center"/>
      <protection/>
    </xf>
    <xf numFmtId="0" fontId="51" fillId="0" borderId="26" xfId="61" applyFont="1" applyBorder="1" applyAlignment="1">
      <alignment vertical="center"/>
      <protection/>
    </xf>
    <xf numFmtId="0" fontId="51" fillId="0" borderId="27" xfId="61" applyFont="1" applyBorder="1" applyAlignment="1">
      <alignment horizontal="center" vertical="center"/>
      <protection/>
    </xf>
    <xf numFmtId="0" fontId="51" fillId="0" borderId="31" xfId="61" applyFont="1" applyBorder="1" applyAlignment="1">
      <alignment horizontal="center" vertical="center"/>
      <protection/>
    </xf>
    <xf numFmtId="0" fontId="51" fillId="0" borderId="46" xfId="61" applyFont="1" applyBorder="1" applyAlignment="1">
      <alignment horizontal="center" vertical="center"/>
      <protection/>
    </xf>
    <xf numFmtId="0" fontId="51" fillId="0" borderId="33" xfId="61" applyFont="1" applyBorder="1" applyAlignment="1">
      <alignment horizontal="center" vertical="center"/>
      <protection/>
    </xf>
    <xf numFmtId="0" fontId="51" fillId="0" borderId="15" xfId="61" applyFont="1" applyBorder="1" applyAlignment="1">
      <alignment vertical="center"/>
      <protection/>
    </xf>
    <xf numFmtId="0" fontId="51" fillId="0" borderId="22" xfId="61" applyFont="1" applyBorder="1" applyAlignment="1">
      <alignment vertical="center"/>
      <protection/>
    </xf>
    <xf numFmtId="0" fontId="51" fillId="0" borderId="21" xfId="61" applyFont="1" applyBorder="1" applyAlignment="1">
      <alignment vertical="center"/>
      <protection/>
    </xf>
    <xf numFmtId="0" fontId="51" fillId="0" borderId="24" xfId="61" applyFont="1" applyBorder="1" applyAlignment="1">
      <alignment vertical="center"/>
      <protection/>
    </xf>
    <xf numFmtId="0" fontId="51" fillId="0" borderId="23" xfId="61" applyFont="1" applyBorder="1" applyAlignment="1">
      <alignment vertical="center"/>
      <protection/>
    </xf>
    <xf numFmtId="196" fontId="51" fillId="0" borderId="22" xfId="61" applyNumberFormat="1" applyFont="1" applyBorder="1" applyAlignment="1">
      <alignment vertical="center"/>
      <protection/>
    </xf>
    <xf numFmtId="184" fontId="51" fillId="0" borderId="22" xfId="49" applyNumberFormat="1" applyFont="1" applyBorder="1" applyAlignment="1">
      <alignment vertical="center"/>
    </xf>
    <xf numFmtId="184" fontId="51" fillId="0" borderId="21" xfId="49" applyNumberFormat="1" applyFont="1" applyBorder="1" applyAlignment="1">
      <alignment vertical="center"/>
    </xf>
    <xf numFmtId="196" fontId="51" fillId="0" borderId="0" xfId="61" applyNumberFormat="1" applyFont="1" applyAlignment="1">
      <alignment vertical="center"/>
      <protection/>
    </xf>
    <xf numFmtId="49" fontId="51" fillId="0" borderId="0" xfId="61" applyNumberFormat="1" applyFont="1" applyAlignment="1">
      <alignment vertical="center"/>
      <protection/>
    </xf>
    <xf numFmtId="0" fontId="51" fillId="0" borderId="0" xfId="61" applyFont="1" applyAlignment="1">
      <alignment horizontal="left" vertical="center" shrinkToFit="1"/>
      <protection/>
    </xf>
    <xf numFmtId="0" fontId="51" fillId="0" borderId="23" xfId="61" applyFont="1" applyBorder="1" applyAlignment="1">
      <alignment horizontal="left" vertical="center" shrinkToFit="1"/>
      <protection/>
    </xf>
    <xf numFmtId="0" fontId="51" fillId="0" borderId="0" xfId="61" applyFont="1" applyAlignment="1">
      <alignment horizontal="center" vertical="center" shrinkToFit="1"/>
      <protection/>
    </xf>
    <xf numFmtId="0" fontId="51" fillId="0" borderId="23" xfId="61" applyFont="1" applyBorder="1" applyAlignment="1">
      <alignment horizontal="center" vertical="center" shrinkToFit="1"/>
      <protection/>
    </xf>
    <xf numFmtId="0" fontId="51" fillId="0" borderId="54" xfId="61" applyFont="1" applyBorder="1" applyAlignment="1">
      <alignment horizontal="center" vertical="center"/>
      <protection/>
    </xf>
    <xf numFmtId="0" fontId="51" fillId="0" borderId="55" xfId="61" applyFont="1" applyBorder="1" applyAlignment="1">
      <alignment horizontal="center" vertical="center"/>
      <protection/>
    </xf>
    <xf numFmtId="196" fontId="51" fillId="0" borderId="10" xfId="61" applyNumberFormat="1" applyFont="1" applyBorder="1" applyAlignment="1">
      <alignment vertical="center"/>
      <protection/>
    </xf>
    <xf numFmtId="184" fontId="51" fillId="0" borderId="56" xfId="49" applyNumberFormat="1" applyFont="1" applyBorder="1" applyAlignment="1">
      <alignment vertical="center"/>
    </xf>
    <xf numFmtId="196" fontId="51" fillId="0" borderId="10" xfId="49" applyNumberFormat="1" applyFont="1" applyFill="1" applyBorder="1" applyAlignment="1">
      <alignment vertical="center"/>
    </xf>
    <xf numFmtId="184" fontId="51" fillId="0" borderId="55" xfId="49" applyNumberFormat="1" applyFont="1" applyBorder="1" applyAlignment="1">
      <alignment vertical="center"/>
    </xf>
    <xf numFmtId="196" fontId="51" fillId="0" borderId="62" xfId="49" applyNumberFormat="1" applyFont="1" applyFill="1" applyBorder="1" applyAlignment="1">
      <alignment vertical="center"/>
    </xf>
    <xf numFmtId="184" fontId="51" fillId="0" borderId="57" xfId="49" applyNumberFormat="1" applyFont="1" applyBorder="1" applyAlignment="1">
      <alignment vertical="center"/>
    </xf>
    <xf numFmtId="196" fontId="50" fillId="0" borderId="0" xfId="61" applyNumberFormat="1" applyFont="1" applyAlignment="1">
      <alignment vertical="center"/>
      <protection/>
    </xf>
    <xf numFmtId="180" fontId="51" fillId="0" borderId="22" xfId="61" applyNumberFormat="1" applyFont="1" applyBorder="1" applyAlignment="1">
      <alignment vertical="center"/>
      <protection/>
    </xf>
    <xf numFmtId="0" fontId="51" fillId="0" borderId="25" xfId="61" applyFont="1" applyBorder="1" applyAlignment="1">
      <alignment vertical="center"/>
      <protection/>
    </xf>
    <xf numFmtId="0" fontId="51" fillId="0" borderId="46" xfId="61" applyFont="1" applyBorder="1" applyAlignment="1">
      <alignment vertical="center"/>
      <protection/>
    </xf>
    <xf numFmtId="196" fontId="51" fillId="0" borderId="27" xfId="61" applyNumberFormat="1" applyFont="1" applyBorder="1" applyAlignment="1">
      <alignment vertical="center"/>
      <protection/>
    </xf>
    <xf numFmtId="184" fontId="51" fillId="0" borderId="26" xfId="49" applyNumberFormat="1" applyFont="1" applyBorder="1" applyAlignment="1">
      <alignment vertical="center"/>
    </xf>
    <xf numFmtId="196" fontId="51" fillId="0" borderId="46" xfId="61" applyNumberFormat="1" applyFont="1" applyBorder="1" applyAlignment="1">
      <alignment vertical="center"/>
      <protection/>
    </xf>
    <xf numFmtId="184" fontId="51" fillId="0" borderId="29" xfId="49" applyNumberFormat="1" applyFont="1" applyBorder="1" applyAlignment="1">
      <alignment vertical="center"/>
    </xf>
    <xf numFmtId="0" fontId="51" fillId="0" borderId="38" xfId="61" applyFont="1" applyBorder="1" applyAlignment="1">
      <alignment vertical="center"/>
      <protection/>
    </xf>
    <xf numFmtId="0" fontId="51" fillId="0" borderId="17" xfId="61" applyFont="1" applyBorder="1" applyAlignment="1">
      <alignment vertical="center"/>
      <protection/>
    </xf>
    <xf numFmtId="196" fontId="51" fillId="0" borderId="66" xfId="61" applyNumberFormat="1" applyFont="1" applyBorder="1" applyAlignment="1">
      <alignment vertical="center"/>
      <protection/>
    </xf>
    <xf numFmtId="196" fontId="51" fillId="0" borderId="68" xfId="61" applyNumberFormat="1" applyFont="1" applyBorder="1" applyAlignment="1">
      <alignment vertical="center"/>
      <protection/>
    </xf>
    <xf numFmtId="196" fontId="51" fillId="0" borderId="21" xfId="49" applyNumberFormat="1" applyFont="1" applyFill="1" applyBorder="1" applyAlignment="1">
      <alignment vertical="center"/>
    </xf>
    <xf numFmtId="196" fontId="51" fillId="0" borderId="23" xfId="49" applyNumberFormat="1" applyFont="1" applyFill="1" applyBorder="1" applyAlignment="1">
      <alignment vertical="center"/>
    </xf>
    <xf numFmtId="196" fontId="51" fillId="0" borderId="11" xfId="61" applyNumberFormat="1" applyFont="1" applyBorder="1" applyAlignment="1">
      <alignment vertical="center"/>
      <protection/>
    </xf>
    <xf numFmtId="0" fontId="52" fillId="0" borderId="38" xfId="61" applyFont="1" applyBorder="1" applyAlignment="1">
      <alignment vertical="center"/>
      <protection/>
    </xf>
    <xf numFmtId="180" fontId="51" fillId="0" borderId="0" xfId="61" applyNumberFormat="1" applyFont="1" applyAlignment="1">
      <alignment vertical="center"/>
      <protection/>
    </xf>
    <xf numFmtId="0" fontId="51" fillId="0" borderId="14" xfId="61" applyFont="1" applyBorder="1" applyAlignment="1">
      <alignment horizontal="center" vertical="center"/>
      <protection/>
    </xf>
    <xf numFmtId="0" fontId="51" fillId="0" borderId="38" xfId="61" applyFont="1" applyBorder="1" applyAlignment="1">
      <alignment vertical="center"/>
      <protection/>
    </xf>
    <xf numFmtId="0" fontId="51" fillId="0" borderId="59" xfId="61" applyFont="1" applyBorder="1" applyAlignment="1">
      <alignment horizontal="center" vertical="center"/>
      <protection/>
    </xf>
    <xf numFmtId="0" fontId="51" fillId="0" borderId="60" xfId="61" applyFont="1" applyBorder="1" applyAlignment="1">
      <alignment horizontal="center" vertical="center"/>
      <protection/>
    </xf>
    <xf numFmtId="0" fontId="51" fillId="0" borderId="25" xfId="61" applyFont="1" applyBorder="1" applyAlignment="1">
      <alignment vertical="center"/>
      <protection/>
    </xf>
    <xf numFmtId="0" fontId="51" fillId="0" borderId="46" xfId="61" applyFont="1" applyBorder="1" applyAlignment="1">
      <alignment vertical="center"/>
      <protection/>
    </xf>
    <xf numFmtId="38" fontId="51" fillId="0" borderId="16" xfId="49" applyFont="1" applyFill="1" applyBorder="1" applyAlignment="1">
      <alignment vertical="center"/>
    </xf>
    <xf numFmtId="38" fontId="51" fillId="0" borderId="18" xfId="49" applyFont="1" applyFill="1" applyBorder="1" applyAlignment="1">
      <alignment vertical="center"/>
    </xf>
    <xf numFmtId="180" fontId="51" fillId="0" borderId="21" xfId="49" applyNumberFormat="1" applyFont="1" applyFill="1" applyBorder="1" applyAlignment="1">
      <alignment vertical="center"/>
    </xf>
    <xf numFmtId="184" fontId="51" fillId="0" borderId="22" xfId="49" applyNumberFormat="1" applyFont="1" applyFill="1" applyBorder="1" applyAlignment="1">
      <alignment vertical="center"/>
    </xf>
    <xf numFmtId="184" fontId="51" fillId="0" borderId="24" xfId="49" applyNumberFormat="1" applyFont="1" applyFill="1" applyBorder="1" applyAlignment="1">
      <alignment vertical="center"/>
    </xf>
    <xf numFmtId="184" fontId="51" fillId="0" borderId="21" xfId="49" applyNumberFormat="1" applyFont="1" applyFill="1" applyBorder="1" applyAlignment="1">
      <alignment vertical="center"/>
    </xf>
    <xf numFmtId="180" fontId="51" fillId="0" borderId="22" xfId="49" applyNumberFormat="1" applyFont="1" applyFill="1" applyBorder="1" applyAlignment="1">
      <alignment vertical="center"/>
    </xf>
    <xf numFmtId="49" fontId="51" fillId="0" borderId="0" xfId="61" applyNumberFormat="1" applyFont="1" applyAlignment="1">
      <alignment horizontal="left" vertical="center" shrinkToFit="1"/>
      <protection/>
    </xf>
    <xf numFmtId="49" fontId="51" fillId="0" borderId="23" xfId="61" applyNumberFormat="1" applyFont="1" applyBorder="1" applyAlignment="1">
      <alignment horizontal="left" vertical="center" shrinkToFit="1"/>
      <protection/>
    </xf>
    <xf numFmtId="0" fontId="50" fillId="0" borderId="21" xfId="0" applyFont="1" applyBorder="1" applyAlignment="1">
      <alignment vertical="center"/>
    </xf>
    <xf numFmtId="0" fontId="51" fillId="0" borderId="45" xfId="61" applyFont="1" applyBorder="1" applyAlignment="1">
      <alignment horizontal="center" vertical="center"/>
      <protection/>
    </xf>
    <xf numFmtId="0" fontId="51" fillId="0" borderId="81" xfId="61" applyFont="1" applyBorder="1" applyAlignment="1">
      <alignment horizontal="center" vertical="center"/>
      <protection/>
    </xf>
    <xf numFmtId="196" fontId="51" fillId="0" borderId="55" xfId="49" applyNumberFormat="1" applyFont="1" applyFill="1" applyBorder="1" applyAlignment="1">
      <alignment vertical="center"/>
    </xf>
    <xf numFmtId="184" fontId="51" fillId="0" borderId="55" xfId="49" applyNumberFormat="1" applyFont="1" applyFill="1" applyBorder="1" applyAlignment="1">
      <alignment vertical="center"/>
    </xf>
    <xf numFmtId="184" fontId="51" fillId="0" borderId="56" xfId="49" applyNumberFormat="1" applyFont="1" applyFill="1" applyBorder="1" applyAlignment="1">
      <alignment vertical="center"/>
    </xf>
    <xf numFmtId="184" fontId="51" fillId="0" borderId="57" xfId="49" applyNumberFormat="1" applyFont="1" applyFill="1" applyBorder="1" applyAlignment="1">
      <alignment vertical="center"/>
    </xf>
    <xf numFmtId="38" fontId="51" fillId="0" borderId="12" xfId="49" applyFont="1" applyFill="1" applyBorder="1" applyAlignment="1">
      <alignment vertical="center"/>
    </xf>
    <xf numFmtId="38" fontId="51" fillId="0" borderId="11" xfId="49" applyFont="1" applyFill="1" applyBorder="1" applyAlignment="1">
      <alignment vertical="center"/>
    </xf>
    <xf numFmtId="38" fontId="51" fillId="0" borderId="22" xfId="49" applyFont="1" applyFill="1" applyBorder="1" applyAlignment="1">
      <alignment vertical="center"/>
    </xf>
    <xf numFmtId="38" fontId="51" fillId="0" borderId="0" xfId="49" applyFont="1" applyFill="1" applyBorder="1" applyAlignment="1">
      <alignment vertical="center"/>
    </xf>
    <xf numFmtId="38" fontId="51" fillId="0" borderId="65" xfId="49" applyFont="1" applyFill="1" applyBorder="1" applyAlignment="1">
      <alignment vertical="center"/>
    </xf>
    <xf numFmtId="38" fontId="51" fillId="0" borderId="23" xfId="49" applyFont="1" applyFill="1" applyBorder="1" applyAlignment="1">
      <alignment vertical="center"/>
    </xf>
    <xf numFmtId="180" fontId="51" fillId="0" borderId="23" xfId="49" applyNumberFormat="1" applyFont="1" applyFill="1" applyBorder="1" applyAlignment="1">
      <alignment vertical="center"/>
    </xf>
    <xf numFmtId="180" fontId="51" fillId="0" borderId="0" xfId="49" applyNumberFormat="1" applyFont="1" applyFill="1" applyBorder="1" applyAlignment="1">
      <alignment vertical="center"/>
    </xf>
    <xf numFmtId="180" fontId="51" fillId="0" borderId="65" xfId="49" applyNumberFormat="1" applyFont="1" applyFill="1" applyBorder="1" applyAlignment="1">
      <alignment vertical="center"/>
    </xf>
    <xf numFmtId="0" fontId="51" fillId="0" borderId="20" xfId="61" applyFont="1" applyBorder="1" applyAlignment="1">
      <alignment vertical="center" shrinkToFit="1"/>
      <protection/>
    </xf>
    <xf numFmtId="0" fontId="51" fillId="0" borderId="0" xfId="61" applyFont="1" applyAlignment="1">
      <alignment vertical="center" shrinkToFit="1"/>
      <protection/>
    </xf>
    <xf numFmtId="0" fontId="51" fillId="0" borderId="23" xfId="61" applyFont="1" applyBorder="1" applyAlignment="1">
      <alignment vertical="center" shrinkToFit="1"/>
      <protection/>
    </xf>
    <xf numFmtId="0" fontId="51" fillId="0" borderId="25" xfId="61" applyFont="1" applyBorder="1" applyAlignment="1">
      <alignment vertical="center" shrinkToFit="1"/>
      <protection/>
    </xf>
    <xf numFmtId="0" fontId="51" fillId="0" borderId="46" xfId="61" applyFont="1" applyBorder="1" applyAlignment="1">
      <alignment vertical="center" shrinkToFit="1"/>
      <protection/>
    </xf>
    <xf numFmtId="0" fontId="51" fillId="0" borderId="28" xfId="61" applyFont="1" applyBorder="1" applyAlignment="1">
      <alignment vertical="center" shrinkToFit="1"/>
      <protection/>
    </xf>
    <xf numFmtId="38" fontId="51" fillId="0" borderId="27" xfId="49" applyFont="1" applyFill="1" applyBorder="1" applyAlignment="1">
      <alignment vertical="center"/>
    </xf>
    <xf numFmtId="38" fontId="51" fillId="0" borderId="28" xfId="49" applyFont="1" applyFill="1" applyBorder="1" applyAlignment="1">
      <alignment vertical="center"/>
    </xf>
    <xf numFmtId="38" fontId="51" fillId="0" borderId="46" xfId="49" applyFont="1" applyFill="1" applyBorder="1" applyAlignment="1">
      <alignment vertical="center"/>
    </xf>
    <xf numFmtId="38" fontId="51" fillId="0" borderId="85" xfId="49" applyFont="1" applyFill="1" applyBorder="1" applyAlignment="1">
      <alignment vertical="center"/>
    </xf>
    <xf numFmtId="180" fontId="51" fillId="0" borderId="24" xfId="49" applyNumberFormat="1" applyFont="1" applyFill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5" fillId="0" borderId="0" xfId="61" applyFont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高山市のあらまし" xfId="61"/>
    <cellStyle name="標準_あらまし庁内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9.25390625" style="1" customWidth="1"/>
    <col min="2" max="9" width="8.50390625" style="1" customWidth="1"/>
    <col min="10" max="16384" width="9.00390625" style="1" customWidth="1"/>
  </cols>
  <sheetData>
    <row r="1" spans="1:9" ht="16.5" customHeight="1">
      <c r="A1" s="1" t="s">
        <v>2</v>
      </c>
      <c r="B1" s="2"/>
      <c r="C1" s="2"/>
      <c r="D1" s="2"/>
      <c r="E1" s="2"/>
      <c r="F1" s="2"/>
      <c r="G1" s="2"/>
      <c r="H1" s="2"/>
      <c r="I1" s="2"/>
    </row>
    <row r="2" spans="1:9" ht="16.5" customHeight="1">
      <c r="A2" s="3"/>
      <c r="B2" s="3"/>
      <c r="C2" s="3"/>
      <c r="D2" s="3"/>
      <c r="E2" s="4"/>
      <c r="I2" s="5" t="s">
        <v>4</v>
      </c>
    </row>
    <row r="3" spans="1:9" ht="16.5" customHeight="1">
      <c r="A3" s="71" t="s">
        <v>13</v>
      </c>
      <c r="B3" s="73" t="s">
        <v>36</v>
      </c>
      <c r="C3" s="74"/>
      <c r="D3" s="73">
        <v>26</v>
      </c>
      <c r="E3" s="74"/>
      <c r="F3" s="61">
        <v>28</v>
      </c>
      <c r="G3" s="61"/>
      <c r="H3" s="62" t="s">
        <v>37</v>
      </c>
      <c r="I3" s="63"/>
    </row>
    <row r="4" spans="1:9" ht="16.5" customHeight="1">
      <c r="A4" s="72"/>
      <c r="B4" s="6" t="s">
        <v>14</v>
      </c>
      <c r="C4" s="7" t="s">
        <v>33</v>
      </c>
      <c r="D4" s="6" t="s">
        <v>14</v>
      </c>
      <c r="E4" s="7" t="s">
        <v>33</v>
      </c>
      <c r="F4" s="8" t="s">
        <v>14</v>
      </c>
      <c r="G4" s="9" t="s">
        <v>33</v>
      </c>
      <c r="H4" s="6" t="s">
        <v>14</v>
      </c>
      <c r="I4" s="10" t="s">
        <v>33</v>
      </c>
    </row>
    <row r="5" spans="1:12" ht="16.5" customHeight="1">
      <c r="A5" s="11" t="s">
        <v>15</v>
      </c>
      <c r="B5" s="12">
        <v>6561</v>
      </c>
      <c r="C5" s="13">
        <v>44258</v>
      </c>
      <c r="D5" s="12">
        <v>6600</v>
      </c>
      <c r="E5" s="12">
        <v>45201</v>
      </c>
      <c r="F5" s="14">
        <v>6393</v>
      </c>
      <c r="G5" s="13">
        <v>44511</v>
      </c>
      <c r="H5" s="12">
        <v>6098</v>
      </c>
      <c r="I5" s="15">
        <v>43554</v>
      </c>
      <c r="J5" s="59"/>
      <c r="K5" s="59"/>
      <c r="L5" s="59"/>
    </row>
    <row r="6" spans="1:13" ht="16.5" customHeight="1">
      <c r="A6" s="16" t="s">
        <v>16</v>
      </c>
      <c r="B6" s="17">
        <v>94</v>
      </c>
      <c r="C6" s="18">
        <v>922</v>
      </c>
      <c r="D6" s="17">
        <v>94</v>
      </c>
      <c r="E6" s="17">
        <v>840</v>
      </c>
      <c r="F6" s="19">
        <v>91</v>
      </c>
      <c r="G6" s="18">
        <v>800</v>
      </c>
      <c r="H6" s="17">
        <v>104</v>
      </c>
      <c r="I6" s="20">
        <v>899</v>
      </c>
      <c r="J6" s="59"/>
      <c r="K6" s="60"/>
      <c r="L6" s="59"/>
      <c r="M6" s="60"/>
    </row>
    <row r="7" spans="1:13" ht="16.5" customHeight="1">
      <c r="A7" s="21" t="s">
        <v>17</v>
      </c>
      <c r="B7" s="22">
        <v>6</v>
      </c>
      <c r="C7" s="23">
        <v>52</v>
      </c>
      <c r="D7" s="22">
        <v>4</v>
      </c>
      <c r="E7" s="22">
        <v>21</v>
      </c>
      <c r="F7" s="24">
        <v>4</v>
      </c>
      <c r="G7" s="23">
        <v>31</v>
      </c>
      <c r="H7" s="22">
        <v>4</v>
      </c>
      <c r="I7" s="25">
        <v>32</v>
      </c>
      <c r="J7" s="59"/>
      <c r="K7" s="60"/>
      <c r="L7" s="59"/>
      <c r="M7" s="60"/>
    </row>
    <row r="8" spans="1:12" ht="16.5" customHeight="1">
      <c r="A8" s="21" t="s">
        <v>18</v>
      </c>
      <c r="B8" s="22">
        <v>786</v>
      </c>
      <c r="C8" s="23">
        <v>4133</v>
      </c>
      <c r="D8" s="22">
        <v>754</v>
      </c>
      <c r="E8" s="22">
        <v>3942</v>
      </c>
      <c r="F8" s="24">
        <v>713</v>
      </c>
      <c r="G8" s="23">
        <v>3839</v>
      </c>
      <c r="H8" s="22">
        <v>681</v>
      </c>
      <c r="I8" s="25">
        <v>3758</v>
      </c>
      <c r="J8" s="59"/>
      <c r="K8" s="59"/>
      <c r="L8" s="59"/>
    </row>
    <row r="9" spans="1:9" ht="16.5" customHeight="1">
      <c r="A9" s="21" t="s">
        <v>19</v>
      </c>
      <c r="B9" s="22">
        <v>595</v>
      </c>
      <c r="C9" s="23">
        <v>5371</v>
      </c>
      <c r="D9" s="22">
        <v>584</v>
      </c>
      <c r="E9" s="22">
        <v>6276</v>
      </c>
      <c r="F9" s="24">
        <v>566</v>
      </c>
      <c r="G9" s="23">
        <v>6385</v>
      </c>
      <c r="H9" s="22">
        <v>468</v>
      </c>
      <c r="I9" s="25">
        <v>6366</v>
      </c>
    </row>
    <row r="10" spans="1:13" ht="16.5" customHeight="1">
      <c r="A10" s="21" t="s">
        <v>20</v>
      </c>
      <c r="B10" s="22">
        <v>5</v>
      </c>
      <c r="C10" s="23">
        <v>130</v>
      </c>
      <c r="D10" s="22">
        <v>7</v>
      </c>
      <c r="E10" s="22">
        <v>150</v>
      </c>
      <c r="F10" s="24">
        <v>9</v>
      </c>
      <c r="G10" s="23">
        <v>136</v>
      </c>
      <c r="H10" s="22">
        <v>14</v>
      </c>
      <c r="I10" s="25">
        <v>172</v>
      </c>
      <c r="J10" s="59"/>
      <c r="K10" s="60"/>
      <c r="L10" s="59"/>
      <c r="M10" s="60"/>
    </row>
    <row r="11" spans="1:9" ht="16.5" customHeight="1">
      <c r="A11" s="21" t="s">
        <v>21</v>
      </c>
      <c r="B11" s="22">
        <v>33</v>
      </c>
      <c r="C11" s="23">
        <v>255</v>
      </c>
      <c r="D11" s="22">
        <v>38</v>
      </c>
      <c r="E11" s="22">
        <v>237</v>
      </c>
      <c r="F11" s="24">
        <v>34</v>
      </c>
      <c r="G11" s="23">
        <v>263</v>
      </c>
      <c r="H11" s="22">
        <v>33</v>
      </c>
      <c r="I11" s="25">
        <v>197</v>
      </c>
    </row>
    <row r="12" spans="1:9" ht="16.5" customHeight="1">
      <c r="A12" s="21" t="s">
        <v>22</v>
      </c>
      <c r="B12" s="22">
        <v>102</v>
      </c>
      <c r="C12" s="23">
        <v>2148</v>
      </c>
      <c r="D12" s="22">
        <v>83</v>
      </c>
      <c r="E12" s="22">
        <v>1941</v>
      </c>
      <c r="F12" s="24">
        <v>81</v>
      </c>
      <c r="G12" s="23">
        <v>1784</v>
      </c>
      <c r="H12" s="22">
        <v>80</v>
      </c>
      <c r="I12" s="25">
        <v>1555</v>
      </c>
    </row>
    <row r="13" spans="1:9" ht="16.5" customHeight="1">
      <c r="A13" s="21" t="s">
        <v>23</v>
      </c>
      <c r="B13" s="22">
        <v>1664</v>
      </c>
      <c r="C13" s="23">
        <v>9446</v>
      </c>
      <c r="D13" s="22">
        <v>1692</v>
      </c>
      <c r="E13" s="22">
        <v>9518</v>
      </c>
      <c r="F13" s="24">
        <v>1629</v>
      </c>
      <c r="G13" s="23">
        <v>9167</v>
      </c>
      <c r="H13" s="22">
        <v>1496</v>
      </c>
      <c r="I13" s="25">
        <v>8991</v>
      </c>
    </row>
    <row r="14" spans="1:9" ht="16.5" customHeight="1">
      <c r="A14" s="21" t="s">
        <v>24</v>
      </c>
      <c r="B14" s="22">
        <v>111</v>
      </c>
      <c r="C14" s="23">
        <v>1088</v>
      </c>
      <c r="D14" s="22">
        <v>113</v>
      </c>
      <c r="E14" s="22">
        <v>1140</v>
      </c>
      <c r="F14" s="24">
        <v>111</v>
      </c>
      <c r="G14" s="23">
        <v>1079</v>
      </c>
      <c r="H14" s="22">
        <v>116</v>
      </c>
      <c r="I14" s="25">
        <v>1030</v>
      </c>
    </row>
    <row r="15" spans="1:9" ht="16.5" customHeight="1">
      <c r="A15" s="21" t="s">
        <v>25</v>
      </c>
      <c r="B15" s="22">
        <v>333</v>
      </c>
      <c r="C15" s="23">
        <v>924</v>
      </c>
      <c r="D15" s="22">
        <v>335</v>
      </c>
      <c r="E15" s="22">
        <v>830</v>
      </c>
      <c r="F15" s="24">
        <v>341</v>
      </c>
      <c r="G15" s="23">
        <v>905</v>
      </c>
      <c r="H15" s="22">
        <v>345</v>
      </c>
      <c r="I15" s="25">
        <v>1060</v>
      </c>
    </row>
    <row r="16" spans="1:9" ht="16.5" customHeight="1">
      <c r="A16" s="21" t="s">
        <v>26</v>
      </c>
      <c r="B16" s="22">
        <v>226</v>
      </c>
      <c r="C16" s="23">
        <v>1149</v>
      </c>
      <c r="D16" s="22">
        <v>236</v>
      </c>
      <c r="E16" s="22">
        <v>1055</v>
      </c>
      <c r="F16" s="24">
        <v>235</v>
      </c>
      <c r="G16" s="23">
        <v>1120</v>
      </c>
      <c r="H16" s="22">
        <v>241</v>
      </c>
      <c r="I16" s="25">
        <v>1067</v>
      </c>
    </row>
    <row r="17" spans="1:9" ht="16.5" customHeight="1">
      <c r="A17" s="21" t="s">
        <v>27</v>
      </c>
      <c r="B17" s="22">
        <v>1159</v>
      </c>
      <c r="C17" s="23">
        <v>7295</v>
      </c>
      <c r="D17" s="22">
        <v>1173</v>
      </c>
      <c r="E17" s="22">
        <v>7457</v>
      </c>
      <c r="F17" s="24">
        <v>1130</v>
      </c>
      <c r="G17" s="23">
        <v>7243</v>
      </c>
      <c r="H17" s="22">
        <v>1066</v>
      </c>
      <c r="I17" s="25">
        <v>6141</v>
      </c>
    </row>
    <row r="18" spans="1:9" ht="16.5" customHeight="1">
      <c r="A18" s="21" t="s">
        <v>28</v>
      </c>
      <c r="B18" s="22">
        <v>525</v>
      </c>
      <c r="C18" s="23">
        <v>2027</v>
      </c>
      <c r="D18" s="22">
        <v>522</v>
      </c>
      <c r="E18" s="22">
        <v>2134</v>
      </c>
      <c r="F18" s="24">
        <v>502</v>
      </c>
      <c r="G18" s="23">
        <v>1951</v>
      </c>
      <c r="H18" s="22">
        <v>488</v>
      </c>
      <c r="I18" s="25">
        <v>1722</v>
      </c>
    </row>
    <row r="19" spans="1:9" ht="16.5" customHeight="1">
      <c r="A19" s="21" t="s">
        <v>29</v>
      </c>
      <c r="B19" s="22">
        <v>181</v>
      </c>
      <c r="C19" s="23">
        <v>783</v>
      </c>
      <c r="D19" s="22">
        <v>197</v>
      </c>
      <c r="E19" s="22">
        <v>696</v>
      </c>
      <c r="F19" s="24">
        <v>185</v>
      </c>
      <c r="G19" s="23">
        <v>775</v>
      </c>
      <c r="H19" s="22">
        <v>169</v>
      </c>
      <c r="I19" s="25">
        <v>764</v>
      </c>
    </row>
    <row r="20" spans="1:9" ht="16.5" customHeight="1">
      <c r="A20" s="21" t="s">
        <v>30</v>
      </c>
      <c r="B20" s="22">
        <v>344</v>
      </c>
      <c r="C20" s="23">
        <v>5035</v>
      </c>
      <c r="D20" s="22">
        <v>394</v>
      </c>
      <c r="E20" s="22">
        <v>5918</v>
      </c>
      <c r="F20" s="24">
        <v>388</v>
      </c>
      <c r="G20" s="23">
        <v>5810</v>
      </c>
      <c r="H20" s="22">
        <v>398</v>
      </c>
      <c r="I20" s="25">
        <v>6371</v>
      </c>
    </row>
    <row r="21" spans="1:9" ht="16.5" customHeight="1">
      <c r="A21" s="21" t="s">
        <v>31</v>
      </c>
      <c r="B21" s="22">
        <v>48</v>
      </c>
      <c r="C21" s="23">
        <v>591</v>
      </c>
      <c r="D21" s="22">
        <v>49</v>
      </c>
      <c r="E21" s="22">
        <v>816</v>
      </c>
      <c r="F21" s="24">
        <v>49</v>
      </c>
      <c r="G21" s="23">
        <v>812</v>
      </c>
      <c r="H21" s="22">
        <v>45</v>
      </c>
      <c r="I21" s="25">
        <v>768</v>
      </c>
    </row>
    <row r="22" spans="1:9" ht="16.5" customHeight="1">
      <c r="A22" s="26" t="s">
        <v>32</v>
      </c>
      <c r="B22" s="27">
        <v>349</v>
      </c>
      <c r="C22" s="28">
        <v>2909</v>
      </c>
      <c r="D22" s="27">
        <v>325</v>
      </c>
      <c r="E22" s="27">
        <v>2230</v>
      </c>
      <c r="F22" s="29">
        <v>325</v>
      </c>
      <c r="G22" s="28">
        <v>2411</v>
      </c>
      <c r="H22" s="27">
        <v>350</v>
      </c>
      <c r="I22" s="30">
        <v>2661</v>
      </c>
    </row>
    <row r="23" spans="1:9" ht="16.5" customHeight="1">
      <c r="A23" s="31"/>
      <c r="B23" s="4"/>
      <c r="C23" s="4"/>
      <c r="D23" s="4"/>
      <c r="E23" s="4"/>
      <c r="F23" s="4"/>
      <c r="G23" s="4"/>
      <c r="H23" s="4"/>
      <c r="I23" s="32" t="s">
        <v>35</v>
      </c>
    </row>
    <row r="24" spans="1:9" ht="16.5" customHeight="1">
      <c r="A24" s="31"/>
      <c r="B24" s="4"/>
      <c r="C24" s="4"/>
      <c r="D24" s="4"/>
      <c r="E24" s="4"/>
      <c r="F24" s="4"/>
      <c r="G24" s="4"/>
      <c r="H24" s="4"/>
      <c r="I24" s="32" t="s">
        <v>34</v>
      </c>
    </row>
    <row r="25" spans="1:9" ht="16.5" customHeight="1">
      <c r="A25" s="31"/>
      <c r="B25" s="4"/>
      <c r="C25" s="4"/>
      <c r="D25" s="4"/>
      <c r="E25" s="4"/>
      <c r="F25" s="4"/>
      <c r="G25" s="4"/>
      <c r="H25" s="4"/>
      <c r="I25" s="32"/>
    </row>
    <row r="26" spans="1:9" ht="16.5" customHeight="1">
      <c r="A26" s="31"/>
      <c r="B26" s="4"/>
      <c r="C26" s="4"/>
      <c r="D26" s="4"/>
      <c r="E26" s="4"/>
      <c r="F26" s="4"/>
      <c r="G26" s="4"/>
      <c r="H26" s="4"/>
      <c r="I26" s="32"/>
    </row>
    <row r="27" spans="1:9" ht="16.5" customHeight="1">
      <c r="A27" s="1" t="s">
        <v>10</v>
      </c>
      <c r="B27" s="2"/>
      <c r="C27" s="2"/>
      <c r="D27" s="2"/>
      <c r="E27" s="2"/>
      <c r="F27" s="2"/>
      <c r="G27" s="2"/>
      <c r="H27" s="2"/>
      <c r="I27" s="2"/>
    </row>
    <row r="28" spans="1:9" ht="16.5" customHeight="1">
      <c r="A28" s="3"/>
      <c r="B28" s="3"/>
      <c r="C28" s="3"/>
      <c r="D28" s="3"/>
      <c r="E28" s="2"/>
      <c r="F28" s="2"/>
      <c r="G28" s="5"/>
      <c r="H28" s="2"/>
      <c r="I28" s="5" t="s">
        <v>4</v>
      </c>
    </row>
    <row r="29" spans="1:9" ht="16.5" customHeight="1">
      <c r="A29" s="67"/>
      <c r="B29" s="69" t="s">
        <v>36</v>
      </c>
      <c r="C29" s="70"/>
      <c r="D29" s="69">
        <v>26</v>
      </c>
      <c r="E29" s="70"/>
      <c r="F29" s="64">
        <v>28</v>
      </c>
      <c r="G29" s="65"/>
      <c r="H29" s="64" t="s">
        <v>37</v>
      </c>
      <c r="I29" s="66"/>
    </row>
    <row r="30" spans="1:9" ht="16.5" customHeight="1">
      <c r="A30" s="68"/>
      <c r="B30" s="33" t="s">
        <v>0</v>
      </c>
      <c r="C30" s="34" t="s">
        <v>1</v>
      </c>
      <c r="D30" s="35" t="s">
        <v>0</v>
      </c>
      <c r="E30" s="34" t="s">
        <v>1</v>
      </c>
      <c r="F30" s="35" t="s">
        <v>0</v>
      </c>
      <c r="G30" s="34" t="s">
        <v>1</v>
      </c>
      <c r="H30" s="35" t="s">
        <v>0</v>
      </c>
      <c r="I30" s="36" t="s">
        <v>1</v>
      </c>
    </row>
    <row r="31" spans="1:9" ht="16.5" customHeight="1">
      <c r="A31" s="37" t="s">
        <v>12</v>
      </c>
      <c r="B31" s="38">
        <v>6561</v>
      </c>
      <c r="C31" s="39">
        <v>44258</v>
      </c>
      <c r="D31" s="40">
        <v>6600</v>
      </c>
      <c r="E31" s="39">
        <v>45201</v>
      </c>
      <c r="F31" s="40">
        <v>6393</v>
      </c>
      <c r="G31" s="39">
        <v>44511</v>
      </c>
      <c r="H31" s="40">
        <v>6098</v>
      </c>
      <c r="I31" s="41">
        <v>43554</v>
      </c>
    </row>
    <row r="32" spans="1:9" ht="16.5" customHeight="1">
      <c r="A32" s="42" t="s">
        <v>5</v>
      </c>
      <c r="B32" s="43">
        <v>4291</v>
      </c>
      <c r="C32" s="44">
        <v>9040</v>
      </c>
      <c r="D32" s="45">
        <v>4393</v>
      </c>
      <c r="E32" s="44">
        <v>9010</v>
      </c>
      <c r="F32" s="45">
        <v>4201</v>
      </c>
      <c r="G32" s="44">
        <v>8633</v>
      </c>
      <c r="H32" s="45">
        <v>3987</v>
      </c>
      <c r="I32" s="46">
        <v>7981</v>
      </c>
    </row>
    <row r="33" spans="1:9" ht="16.5" customHeight="1">
      <c r="A33" s="47" t="s">
        <v>6</v>
      </c>
      <c r="B33" s="48">
        <v>1206</v>
      </c>
      <c r="C33" s="49">
        <v>7777</v>
      </c>
      <c r="D33" s="50">
        <v>1155</v>
      </c>
      <c r="E33" s="49">
        <v>7512</v>
      </c>
      <c r="F33" s="50">
        <v>1150</v>
      </c>
      <c r="G33" s="49">
        <v>7511</v>
      </c>
      <c r="H33" s="50">
        <v>1088</v>
      </c>
      <c r="I33" s="51">
        <v>7157</v>
      </c>
    </row>
    <row r="34" spans="1:9" ht="16.5" customHeight="1">
      <c r="A34" s="47" t="s">
        <v>7</v>
      </c>
      <c r="B34" s="48">
        <v>642</v>
      </c>
      <c r="C34" s="49">
        <v>8547</v>
      </c>
      <c r="D34" s="50">
        <v>623</v>
      </c>
      <c r="E34" s="49">
        <v>8254</v>
      </c>
      <c r="F34" s="50">
        <v>619</v>
      </c>
      <c r="G34" s="49">
        <v>8138</v>
      </c>
      <c r="H34" s="50">
        <v>593</v>
      </c>
      <c r="I34" s="51">
        <v>7969</v>
      </c>
    </row>
    <row r="35" spans="1:9" ht="16.5" customHeight="1">
      <c r="A35" s="47" t="s">
        <v>8</v>
      </c>
      <c r="B35" s="48">
        <v>177</v>
      </c>
      <c r="C35" s="49">
        <v>4273</v>
      </c>
      <c r="D35" s="50">
        <v>195</v>
      </c>
      <c r="E35" s="49">
        <v>4630</v>
      </c>
      <c r="F35" s="50">
        <v>178</v>
      </c>
      <c r="G35" s="49">
        <v>4248</v>
      </c>
      <c r="H35" s="50">
        <v>183</v>
      </c>
      <c r="I35" s="51">
        <v>4365</v>
      </c>
    </row>
    <row r="36" spans="1:9" ht="16.5" customHeight="1">
      <c r="A36" s="47" t="s">
        <v>9</v>
      </c>
      <c r="B36" s="48">
        <v>213</v>
      </c>
      <c r="C36" s="49">
        <v>14621</v>
      </c>
      <c r="D36" s="50">
        <v>215</v>
      </c>
      <c r="E36" s="49">
        <v>15795</v>
      </c>
      <c r="F36" s="50">
        <v>215</v>
      </c>
      <c r="G36" s="49">
        <v>15981</v>
      </c>
      <c r="H36" s="50">
        <v>212</v>
      </c>
      <c r="I36" s="51">
        <v>16082</v>
      </c>
    </row>
    <row r="37" spans="1:9" ht="16.5" customHeight="1">
      <c r="A37" s="52" t="s">
        <v>3</v>
      </c>
      <c r="B37" s="53">
        <v>32</v>
      </c>
      <c r="C37" s="54" t="s">
        <v>11</v>
      </c>
      <c r="D37" s="55">
        <v>19</v>
      </c>
      <c r="E37" s="54" t="s">
        <v>11</v>
      </c>
      <c r="F37" s="55">
        <v>30</v>
      </c>
      <c r="G37" s="54" t="s">
        <v>11</v>
      </c>
      <c r="H37" s="55">
        <v>35</v>
      </c>
      <c r="I37" s="56" t="s">
        <v>11</v>
      </c>
    </row>
    <row r="38" spans="1:9" ht="16.5" customHeight="1">
      <c r="A38" s="57"/>
      <c r="B38" s="58"/>
      <c r="C38" s="58"/>
      <c r="D38" s="58"/>
      <c r="E38" s="4"/>
      <c r="F38" s="4"/>
      <c r="G38" s="32"/>
      <c r="H38" s="4"/>
      <c r="I38" s="32" t="s">
        <v>35</v>
      </c>
    </row>
    <row r="39" spans="1:9" ht="16.5" customHeight="1">
      <c r="A39" s="31"/>
      <c r="I39" s="32" t="s">
        <v>34</v>
      </c>
    </row>
  </sheetData>
  <sheetProtection/>
  <mergeCells count="10">
    <mergeCell ref="F3:G3"/>
    <mergeCell ref="H3:I3"/>
    <mergeCell ref="F29:G29"/>
    <mergeCell ref="H29:I29"/>
    <mergeCell ref="A29:A30"/>
    <mergeCell ref="B29:C29"/>
    <mergeCell ref="D29:E29"/>
    <mergeCell ref="A3:A4"/>
    <mergeCell ref="B3:C3"/>
    <mergeCell ref="D3:E3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15.625" style="2" customWidth="1"/>
    <col min="2" max="9" width="8.875" style="2" customWidth="1"/>
    <col min="10" max="16384" width="9.00390625" style="2" customWidth="1"/>
  </cols>
  <sheetData>
    <row r="1" spans="1:7" ht="15.75" customHeight="1">
      <c r="A1" s="1" t="s">
        <v>300</v>
      </c>
      <c r="B1" s="1"/>
      <c r="C1" s="1"/>
      <c r="D1" s="1"/>
      <c r="E1" s="1"/>
      <c r="F1" s="1"/>
      <c r="G1" s="1"/>
    </row>
    <row r="2" spans="1:7" ht="15.75" customHeight="1">
      <c r="A2" s="4"/>
      <c r="B2" s="4"/>
      <c r="C2" s="4"/>
      <c r="D2" s="4"/>
      <c r="E2" s="32"/>
      <c r="F2" s="172"/>
      <c r="G2" s="32" t="s">
        <v>284</v>
      </c>
    </row>
    <row r="3" spans="1:7" ht="15.75" customHeight="1">
      <c r="A3" s="573"/>
      <c r="B3" s="574"/>
      <c r="C3" s="575" t="s">
        <v>60</v>
      </c>
      <c r="D3" s="576" t="s">
        <v>61</v>
      </c>
      <c r="E3" s="577" t="s">
        <v>50</v>
      </c>
      <c r="F3" s="578" t="s">
        <v>62</v>
      </c>
      <c r="G3" s="579" t="s">
        <v>63</v>
      </c>
    </row>
    <row r="4" spans="1:7" ht="15.75" customHeight="1">
      <c r="A4" s="533" t="s">
        <v>301</v>
      </c>
      <c r="B4" s="580" t="s">
        <v>302</v>
      </c>
      <c r="C4" s="581">
        <v>198</v>
      </c>
      <c r="D4" s="582">
        <v>182</v>
      </c>
      <c r="E4" s="583" t="s">
        <v>122</v>
      </c>
      <c r="F4" s="584">
        <v>19</v>
      </c>
      <c r="G4" s="585">
        <v>53</v>
      </c>
    </row>
    <row r="5" spans="1:7" ht="15.75" customHeight="1">
      <c r="A5" s="586" t="s">
        <v>303</v>
      </c>
      <c r="B5" s="587" t="s">
        <v>302</v>
      </c>
      <c r="C5" s="588">
        <v>192</v>
      </c>
      <c r="D5" s="589">
        <v>218</v>
      </c>
      <c r="E5" s="590" t="s">
        <v>122</v>
      </c>
      <c r="F5" s="590" t="s">
        <v>122</v>
      </c>
      <c r="G5" s="591">
        <v>102</v>
      </c>
    </row>
    <row r="6" spans="1:7" ht="15.75" customHeight="1">
      <c r="A6" s="31" t="s">
        <v>304</v>
      </c>
      <c r="B6" s="4"/>
      <c r="C6" s="4"/>
      <c r="D6" s="4"/>
      <c r="E6" s="32"/>
      <c r="F6" s="172"/>
      <c r="G6" s="32" t="s">
        <v>271</v>
      </c>
    </row>
    <row r="7" spans="1:7" ht="15.75" customHeight="1">
      <c r="A7" s="31" t="s">
        <v>305</v>
      </c>
      <c r="B7" s="4"/>
      <c r="C7" s="4"/>
      <c r="D7" s="4"/>
      <c r="E7" s="32"/>
      <c r="F7" s="172"/>
      <c r="G7" s="32"/>
    </row>
    <row r="8" spans="1:7" ht="15.75" customHeight="1">
      <c r="A8" s="31"/>
      <c r="B8" s="4"/>
      <c r="C8" s="4"/>
      <c r="D8" s="4"/>
      <c r="E8" s="32"/>
      <c r="F8" s="172"/>
      <c r="G8" s="32"/>
    </row>
    <row r="9" spans="1:7" ht="15.75" customHeight="1">
      <c r="A9" s="1" t="s">
        <v>306</v>
      </c>
      <c r="B9" s="1"/>
      <c r="C9" s="1"/>
      <c r="D9" s="1"/>
      <c r="E9" s="1"/>
      <c r="F9" s="1"/>
      <c r="G9" s="1"/>
    </row>
    <row r="10" spans="1:7" ht="15.75" customHeight="1">
      <c r="A10" s="4"/>
      <c r="B10" s="4"/>
      <c r="C10" s="4"/>
      <c r="D10" s="172"/>
      <c r="E10" s="32"/>
      <c r="F10" s="172"/>
      <c r="G10" s="32" t="s">
        <v>273</v>
      </c>
    </row>
    <row r="11" spans="1:7" ht="15.75" customHeight="1">
      <c r="A11" s="592" t="s">
        <v>307</v>
      </c>
      <c r="B11" s="593"/>
      <c r="C11" s="575" t="s">
        <v>60</v>
      </c>
      <c r="D11" s="576" t="s">
        <v>61</v>
      </c>
      <c r="E11" s="577" t="s">
        <v>50</v>
      </c>
      <c r="F11" s="578" t="s">
        <v>62</v>
      </c>
      <c r="G11" s="579" t="s">
        <v>63</v>
      </c>
    </row>
    <row r="12" spans="1:7" ht="15.75" customHeight="1">
      <c r="A12" s="473" t="s">
        <v>308</v>
      </c>
      <c r="B12" s="594"/>
      <c r="C12" s="595">
        <v>170901</v>
      </c>
      <c r="D12" s="596">
        <v>174371</v>
      </c>
      <c r="E12" s="597">
        <v>75441</v>
      </c>
      <c r="F12" s="598">
        <v>54048</v>
      </c>
      <c r="G12" s="599">
        <v>79401</v>
      </c>
    </row>
    <row r="13" spans="1:9" ht="15.75" customHeight="1">
      <c r="A13" s="478" t="s">
        <v>309</v>
      </c>
      <c r="B13" s="600"/>
      <c r="C13" s="601">
        <v>319187</v>
      </c>
      <c r="D13" s="602">
        <v>362881</v>
      </c>
      <c r="E13" s="603">
        <v>142808</v>
      </c>
      <c r="F13" s="604">
        <v>97671</v>
      </c>
      <c r="G13" s="605">
        <v>163088</v>
      </c>
      <c r="H13" s="606"/>
      <c r="I13" s="606"/>
    </row>
    <row r="14" spans="1:9" ht="15.75" customHeight="1">
      <c r="A14" s="478" t="s">
        <v>310</v>
      </c>
      <c r="B14" s="600"/>
      <c r="C14" s="607">
        <v>177147</v>
      </c>
      <c r="D14" s="608">
        <v>196991</v>
      </c>
      <c r="E14" s="609">
        <v>106001</v>
      </c>
      <c r="F14" s="584">
        <v>98593</v>
      </c>
      <c r="G14" s="585">
        <v>143785</v>
      </c>
      <c r="H14" s="89"/>
      <c r="I14" s="89"/>
    </row>
    <row r="15" spans="1:9" ht="15.75" customHeight="1">
      <c r="A15" s="478" t="s">
        <v>311</v>
      </c>
      <c r="B15" s="600"/>
      <c r="C15" s="601">
        <v>1396</v>
      </c>
      <c r="D15" s="602">
        <v>1572</v>
      </c>
      <c r="E15" s="603">
        <v>625</v>
      </c>
      <c r="F15" s="604">
        <v>627</v>
      </c>
      <c r="G15" s="605">
        <v>904</v>
      </c>
      <c r="H15" s="89"/>
      <c r="I15" s="89"/>
    </row>
    <row r="16" spans="1:9" ht="15.75" customHeight="1">
      <c r="A16" s="478" t="s">
        <v>312</v>
      </c>
      <c r="B16" s="600"/>
      <c r="C16" s="601">
        <v>2881</v>
      </c>
      <c r="D16" s="602">
        <v>3157</v>
      </c>
      <c r="E16" s="603">
        <v>1220</v>
      </c>
      <c r="F16" s="604">
        <v>823</v>
      </c>
      <c r="G16" s="605">
        <v>1497</v>
      </c>
      <c r="H16" s="89"/>
      <c r="I16" s="89"/>
    </row>
    <row r="17" spans="1:9" ht="15.75" customHeight="1">
      <c r="A17" s="478" t="s">
        <v>313</v>
      </c>
      <c r="B17" s="600"/>
      <c r="C17" s="601">
        <v>188909</v>
      </c>
      <c r="D17" s="602">
        <v>199082</v>
      </c>
      <c r="E17" s="603">
        <v>86397</v>
      </c>
      <c r="F17" s="604">
        <v>26223</v>
      </c>
      <c r="G17" s="605">
        <v>0</v>
      </c>
      <c r="H17" s="89"/>
      <c r="I17" s="89"/>
    </row>
    <row r="18" spans="1:9" ht="15.75" customHeight="1">
      <c r="A18" s="478" t="s">
        <v>314</v>
      </c>
      <c r="B18" s="600"/>
      <c r="C18" s="601">
        <v>105535</v>
      </c>
      <c r="D18" s="602">
        <v>102094</v>
      </c>
      <c r="E18" s="603">
        <v>11545</v>
      </c>
      <c r="F18" s="604">
        <v>42639</v>
      </c>
      <c r="G18" s="605">
        <v>65023</v>
      </c>
      <c r="H18" s="89"/>
      <c r="I18" s="89"/>
    </row>
    <row r="19" spans="1:9" ht="15.75" customHeight="1">
      <c r="A19" s="478" t="s">
        <v>315</v>
      </c>
      <c r="B19" s="600"/>
      <c r="C19" s="601">
        <v>1987</v>
      </c>
      <c r="D19" s="602">
        <v>2082</v>
      </c>
      <c r="E19" s="603">
        <v>2629</v>
      </c>
      <c r="F19" s="604">
        <v>2311</v>
      </c>
      <c r="G19" s="605">
        <v>3457</v>
      </c>
      <c r="H19" s="89"/>
      <c r="I19" s="89"/>
    </row>
    <row r="20" spans="1:9" ht="15.75" customHeight="1">
      <c r="A20" s="478" t="s">
        <v>316</v>
      </c>
      <c r="B20" s="600"/>
      <c r="C20" s="601">
        <v>78129</v>
      </c>
      <c r="D20" s="602">
        <v>94101</v>
      </c>
      <c r="E20" s="603">
        <v>74612</v>
      </c>
      <c r="F20" s="604">
        <v>80193</v>
      </c>
      <c r="G20" s="605">
        <v>95031</v>
      </c>
      <c r="H20" s="89"/>
      <c r="I20" s="89"/>
    </row>
    <row r="21" spans="1:9" ht="15.75" customHeight="1">
      <c r="A21" s="478" t="s">
        <v>317</v>
      </c>
      <c r="B21" s="600"/>
      <c r="C21" s="601">
        <v>24560</v>
      </c>
      <c r="D21" s="602">
        <v>21378</v>
      </c>
      <c r="E21" s="603">
        <v>15346</v>
      </c>
      <c r="F21" s="604">
        <v>15400</v>
      </c>
      <c r="G21" s="605">
        <v>19975</v>
      </c>
      <c r="H21" s="89"/>
      <c r="I21" s="89"/>
    </row>
    <row r="22" spans="1:9" ht="15.75" customHeight="1">
      <c r="A22" s="478" t="s">
        <v>318</v>
      </c>
      <c r="B22" s="600"/>
      <c r="C22" s="601">
        <v>48169</v>
      </c>
      <c r="D22" s="602">
        <v>41596</v>
      </c>
      <c r="E22" s="603">
        <v>29344</v>
      </c>
      <c r="F22" s="604">
        <v>30705</v>
      </c>
      <c r="G22" s="605">
        <v>35941</v>
      </c>
      <c r="H22" s="89"/>
      <c r="I22" s="89"/>
    </row>
    <row r="23" spans="1:9" ht="15.75" customHeight="1">
      <c r="A23" s="610" t="s">
        <v>319</v>
      </c>
      <c r="B23" s="611"/>
      <c r="C23" s="612">
        <v>8442</v>
      </c>
      <c r="D23" s="613">
        <v>7736</v>
      </c>
      <c r="E23" s="614">
        <v>4985</v>
      </c>
      <c r="F23" s="615">
        <v>2894</v>
      </c>
      <c r="G23" s="616">
        <v>0</v>
      </c>
      <c r="H23" s="89"/>
      <c r="I23" s="89"/>
    </row>
    <row r="24" spans="1:9" ht="15.75" customHeight="1">
      <c r="A24" s="100"/>
      <c r="B24" s="172"/>
      <c r="C24" s="172"/>
      <c r="D24" s="172"/>
      <c r="E24" s="32"/>
      <c r="F24" s="172"/>
      <c r="G24" s="32" t="s">
        <v>320</v>
      </c>
      <c r="H24" s="89"/>
      <c r="I24" s="89"/>
    </row>
    <row r="25" spans="1:7" ht="15.75" customHeight="1">
      <c r="A25" s="75" t="s">
        <v>321</v>
      </c>
      <c r="B25" s="76"/>
      <c r="C25" s="76"/>
      <c r="D25" s="76"/>
      <c r="E25" s="77"/>
      <c r="F25" s="75"/>
      <c r="G25" s="75"/>
    </row>
    <row r="26" spans="1:7" ht="15.75" customHeight="1">
      <c r="A26" s="75"/>
      <c r="B26" s="76"/>
      <c r="C26" s="76"/>
      <c r="D26" s="76"/>
      <c r="E26" s="77"/>
      <c r="F26" s="75"/>
      <c r="G26" s="77" t="s">
        <v>187</v>
      </c>
    </row>
    <row r="27" spans="1:7" s="75" customFormat="1" ht="15.75" customHeight="1">
      <c r="A27" s="617"/>
      <c r="B27" s="618"/>
      <c r="C27" s="575" t="s">
        <v>60</v>
      </c>
      <c r="D27" s="576" t="s">
        <v>61</v>
      </c>
      <c r="E27" s="577" t="s">
        <v>50</v>
      </c>
      <c r="F27" s="578" t="s">
        <v>62</v>
      </c>
      <c r="G27" s="579" t="s">
        <v>63</v>
      </c>
    </row>
    <row r="28" spans="1:7" s="75" customFormat="1" ht="15.75" customHeight="1">
      <c r="A28" s="619" t="s">
        <v>322</v>
      </c>
      <c r="B28" s="620"/>
      <c r="C28" s="475">
        <v>236057</v>
      </c>
      <c r="D28" s="475">
        <v>241474</v>
      </c>
      <c r="E28" s="621">
        <v>66437</v>
      </c>
      <c r="F28" s="622">
        <v>39333</v>
      </c>
      <c r="G28" s="623">
        <v>89454</v>
      </c>
    </row>
    <row r="29" spans="1:7" s="75" customFormat="1" ht="15.75" customHeight="1">
      <c r="A29" s="624" t="s">
        <v>323</v>
      </c>
      <c r="B29" s="625"/>
      <c r="C29" s="91">
        <v>229918</v>
      </c>
      <c r="D29" s="91">
        <v>236635</v>
      </c>
      <c r="E29" s="111">
        <v>63545</v>
      </c>
      <c r="F29" s="126">
        <v>37119</v>
      </c>
      <c r="G29" s="92">
        <v>88893</v>
      </c>
    </row>
    <row r="30" spans="1:7" s="75" customFormat="1" ht="15.75" customHeight="1">
      <c r="A30" s="626" t="s">
        <v>324</v>
      </c>
      <c r="B30" s="627"/>
      <c r="C30" s="91">
        <v>6003</v>
      </c>
      <c r="D30" s="91">
        <v>4803</v>
      </c>
      <c r="E30" s="111">
        <v>2891</v>
      </c>
      <c r="F30" s="126">
        <v>2192</v>
      </c>
      <c r="G30" s="92">
        <v>3555</v>
      </c>
    </row>
    <row r="31" spans="1:7" s="75" customFormat="1" ht="15.75" customHeight="1">
      <c r="A31" s="628" t="s">
        <v>325</v>
      </c>
      <c r="B31" s="629"/>
      <c r="C31" s="95">
        <v>136</v>
      </c>
      <c r="D31" s="95">
        <v>36</v>
      </c>
      <c r="E31" s="630">
        <v>1</v>
      </c>
      <c r="F31" s="631">
        <v>22</v>
      </c>
      <c r="G31" s="114">
        <v>6</v>
      </c>
    </row>
    <row r="32" spans="1:7" s="75" customFormat="1" ht="15.75" customHeight="1">
      <c r="A32" s="170"/>
      <c r="B32" s="76"/>
      <c r="C32" s="76"/>
      <c r="D32" s="76"/>
      <c r="E32" s="77"/>
      <c r="G32" s="77" t="s">
        <v>271</v>
      </c>
    </row>
    <row r="33" spans="1:7" s="75" customFormat="1" ht="15.75" customHeight="1">
      <c r="A33" s="170"/>
      <c r="B33" s="76"/>
      <c r="C33" s="76"/>
      <c r="D33" s="76"/>
      <c r="E33" s="77"/>
      <c r="G33" s="77"/>
    </row>
    <row r="34" spans="1:7" s="75" customFormat="1" ht="15.75" customHeight="1">
      <c r="A34" s="75" t="s">
        <v>326</v>
      </c>
      <c r="B34" s="76"/>
      <c r="C34" s="76"/>
      <c r="D34" s="76"/>
      <c r="E34" s="76"/>
      <c r="F34" s="76"/>
      <c r="G34" s="76"/>
    </row>
    <row r="35" spans="2:9" s="75" customFormat="1" ht="15.75" customHeight="1">
      <c r="B35" s="76"/>
      <c r="C35" s="76"/>
      <c r="D35" s="76"/>
      <c r="E35" s="76"/>
      <c r="F35" s="76"/>
      <c r="G35" s="76"/>
      <c r="H35" s="76"/>
      <c r="I35" s="77" t="s">
        <v>327</v>
      </c>
    </row>
    <row r="36" spans="1:9" s="75" customFormat="1" ht="15.75" customHeight="1">
      <c r="A36" s="78"/>
      <c r="B36" s="79" t="s">
        <v>328</v>
      </c>
      <c r="C36" s="79"/>
      <c r="D36" s="79" t="s">
        <v>329</v>
      </c>
      <c r="E36" s="79"/>
      <c r="F36" s="632" t="s">
        <v>330</v>
      </c>
      <c r="G36" s="633"/>
      <c r="H36" s="101" t="s">
        <v>331</v>
      </c>
      <c r="I36" s="103"/>
    </row>
    <row r="37" spans="1:9" s="75" customFormat="1" ht="15.75" customHeight="1">
      <c r="A37" s="82"/>
      <c r="B37" s="254" t="s">
        <v>332</v>
      </c>
      <c r="C37" s="254" t="s">
        <v>333</v>
      </c>
      <c r="D37" s="254" t="s">
        <v>332</v>
      </c>
      <c r="E37" s="254" t="s">
        <v>333</v>
      </c>
      <c r="F37" s="254" t="s">
        <v>332</v>
      </c>
      <c r="G37" s="254" t="s">
        <v>333</v>
      </c>
      <c r="H37" s="254" t="s">
        <v>332</v>
      </c>
      <c r="I37" s="634" t="s">
        <v>333</v>
      </c>
    </row>
    <row r="38" spans="1:9" s="75" customFormat="1" ht="15.75" customHeight="1">
      <c r="A38" s="635" t="s">
        <v>334</v>
      </c>
      <c r="B38" s="636">
        <v>231</v>
      </c>
      <c r="C38" s="480">
        <v>17857</v>
      </c>
      <c r="D38" s="636">
        <v>77</v>
      </c>
      <c r="E38" s="480">
        <v>9610</v>
      </c>
      <c r="F38" s="636">
        <v>98</v>
      </c>
      <c r="G38" s="480">
        <v>5764</v>
      </c>
      <c r="H38" s="637">
        <v>56</v>
      </c>
      <c r="I38" s="638">
        <v>2483</v>
      </c>
    </row>
    <row r="39" spans="1:9" s="75" customFormat="1" ht="15.75" customHeight="1">
      <c r="A39" s="635" t="s">
        <v>335</v>
      </c>
      <c r="B39" s="636">
        <v>159</v>
      </c>
      <c r="C39" s="91">
        <v>2060</v>
      </c>
      <c r="D39" s="636">
        <v>133</v>
      </c>
      <c r="E39" s="91">
        <v>1523</v>
      </c>
      <c r="F39" s="636">
        <v>5</v>
      </c>
      <c r="G39" s="91">
        <v>127</v>
      </c>
      <c r="H39" s="637">
        <v>21</v>
      </c>
      <c r="I39" s="639">
        <v>410</v>
      </c>
    </row>
    <row r="40" spans="1:9" s="75" customFormat="1" ht="15.75" customHeight="1">
      <c r="A40" s="635" t="s">
        <v>336</v>
      </c>
      <c r="B40" s="636">
        <v>2</v>
      </c>
      <c r="C40" s="91">
        <v>54</v>
      </c>
      <c r="D40" s="636">
        <v>0</v>
      </c>
      <c r="E40" s="91">
        <v>0</v>
      </c>
      <c r="F40" s="636">
        <v>1</v>
      </c>
      <c r="G40" s="91">
        <v>48</v>
      </c>
      <c r="H40" s="637">
        <v>1</v>
      </c>
      <c r="I40" s="639">
        <v>6</v>
      </c>
    </row>
    <row r="41" spans="1:9" s="75" customFormat="1" ht="15.75" customHeight="1">
      <c r="A41" s="635" t="s">
        <v>337</v>
      </c>
      <c r="B41" s="636">
        <v>2</v>
      </c>
      <c r="C41" s="109">
        <v>487</v>
      </c>
      <c r="D41" s="636">
        <v>1</v>
      </c>
      <c r="E41" s="109">
        <v>459</v>
      </c>
      <c r="F41" s="636">
        <v>0</v>
      </c>
      <c r="G41" s="109">
        <v>0</v>
      </c>
      <c r="H41" s="637">
        <v>1</v>
      </c>
      <c r="I41" s="639">
        <v>28</v>
      </c>
    </row>
    <row r="42" spans="1:9" s="75" customFormat="1" ht="15.75" customHeight="1">
      <c r="A42" s="635" t="s">
        <v>338</v>
      </c>
      <c r="B42" s="636">
        <v>1</v>
      </c>
      <c r="C42" s="91">
        <v>60</v>
      </c>
      <c r="D42" s="636">
        <v>1</v>
      </c>
      <c r="E42" s="91">
        <v>60</v>
      </c>
      <c r="F42" s="636">
        <v>0</v>
      </c>
      <c r="G42" s="91">
        <v>0</v>
      </c>
      <c r="H42" s="637">
        <v>0</v>
      </c>
      <c r="I42" s="639">
        <v>0</v>
      </c>
    </row>
    <row r="43" spans="1:9" s="75" customFormat="1" ht="15.75" customHeight="1">
      <c r="A43" s="635" t="s">
        <v>339</v>
      </c>
      <c r="B43" s="636">
        <v>28</v>
      </c>
      <c r="C43" s="640" t="s">
        <v>122</v>
      </c>
      <c r="D43" s="636">
        <v>21</v>
      </c>
      <c r="E43" s="640" t="s">
        <v>122</v>
      </c>
      <c r="F43" s="636">
        <v>0</v>
      </c>
      <c r="G43" s="640" t="s">
        <v>122</v>
      </c>
      <c r="H43" s="637">
        <v>7</v>
      </c>
      <c r="I43" s="641" t="s">
        <v>122</v>
      </c>
    </row>
    <row r="44" spans="1:9" s="75" customFormat="1" ht="15.75" customHeight="1">
      <c r="A44" s="167" t="s">
        <v>72</v>
      </c>
      <c r="B44" s="642">
        <f aca="true" t="shared" si="0" ref="B44:I44">SUM(B38:B43)</f>
        <v>423</v>
      </c>
      <c r="C44" s="137">
        <f t="shared" si="0"/>
        <v>20518</v>
      </c>
      <c r="D44" s="642">
        <f t="shared" si="0"/>
        <v>233</v>
      </c>
      <c r="E44" s="137">
        <f t="shared" si="0"/>
        <v>11652</v>
      </c>
      <c r="F44" s="642">
        <f t="shared" si="0"/>
        <v>104</v>
      </c>
      <c r="G44" s="137">
        <f t="shared" si="0"/>
        <v>5939</v>
      </c>
      <c r="H44" s="643">
        <f t="shared" si="0"/>
        <v>86</v>
      </c>
      <c r="I44" s="644">
        <f t="shared" si="0"/>
        <v>2927</v>
      </c>
    </row>
    <row r="45" spans="1:9" s="75" customFormat="1" ht="15.75" customHeight="1">
      <c r="A45" s="100" t="s">
        <v>340</v>
      </c>
      <c r="B45" s="76"/>
      <c r="C45" s="76"/>
      <c r="D45" s="76"/>
      <c r="E45" s="76"/>
      <c r="F45" s="76"/>
      <c r="G45" s="76"/>
      <c r="H45" s="76"/>
      <c r="I45" s="77" t="s">
        <v>292</v>
      </c>
    </row>
    <row r="46" spans="1:7" s="75" customFormat="1" ht="15.75" customHeight="1">
      <c r="A46" s="100" t="s">
        <v>341</v>
      </c>
      <c r="B46" s="76"/>
      <c r="C46" s="76"/>
      <c r="D46" s="76"/>
      <c r="E46" s="76"/>
      <c r="F46" s="76"/>
      <c r="G46" s="76"/>
    </row>
    <row r="47" spans="1:7" s="75" customFormat="1" ht="15.75" customHeight="1">
      <c r="A47" s="1"/>
      <c r="B47" s="1"/>
      <c r="C47" s="1"/>
      <c r="D47" s="1"/>
      <c r="E47" s="2"/>
      <c r="F47" s="2"/>
      <c r="G47" s="2"/>
    </row>
    <row r="48" spans="1:9" s="75" customFormat="1" ht="15.75" customHeight="1">
      <c r="A48" s="2"/>
      <c r="B48" s="2"/>
      <c r="C48" s="2"/>
      <c r="D48" s="2"/>
      <c r="E48" s="2"/>
      <c r="F48" s="2"/>
      <c r="G48" s="2"/>
      <c r="H48" s="76"/>
      <c r="I48" s="76"/>
    </row>
  </sheetData>
  <sheetProtection/>
  <mergeCells count="23">
    <mergeCell ref="A36:A37"/>
    <mergeCell ref="B36:C36"/>
    <mergeCell ref="D36:E36"/>
    <mergeCell ref="F36:G36"/>
    <mergeCell ref="H36:I36"/>
    <mergeCell ref="A22:B22"/>
    <mergeCell ref="A23:B23"/>
    <mergeCell ref="A27:B27"/>
    <mergeCell ref="A28:B28"/>
    <mergeCell ref="A29:B29"/>
    <mergeCell ref="A31:B31"/>
    <mergeCell ref="A16:B16"/>
    <mergeCell ref="A17:B17"/>
    <mergeCell ref="A18:B18"/>
    <mergeCell ref="A19:B19"/>
    <mergeCell ref="A20:B20"/>
    <mergeCell ref="A21:B21"/>
    <mergeCell ref="A3:B3"/>
    <mergeCell ref="A11:B11"/>
    <mergeCell ref="A12:B12"/>
    <mergeCell ref="A13:B13"/>
    <mergeCell ref="A14:B14"/>
    <mergeCell ref="A15:B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Normal="85" zoomScaleSheetLayoutView="100" zoomScalePageLayoutView="0" workbookViewId="0" topLeftCell="A48">
      <selection activeCell="K57" sqref="K57"/>
    </sheetView>
  </sheetViews>
  <sheetFormatPr defaultColWidth="9.00390625" defaultRowHeight="19.5" customHeight="1"/>
  <cols>
    <col min="1" max="1" width="3.125" style="1" customWidth="1"/>
    <col min="2" max="2" width="4.125" style="1" customWidth="1"/>
    <col min="3" max="3" width="3.125" style="1" customWidth="1"/>
    <col min="4" max="4" width="16.625" style="1" customWidth="1"/>
    <col min="5" max="5" width="12.50390625" style="4" customWidth="1"/>
    <col min="6" max="6" width="7.50390625" style="4" customWidth="1"/>
    <col min="7" max="7" width="12.50390625" style="1" customWidth="1"/>
    <col min="8" max="8" width="7.50390625" style="1" customWidth="1"/>
    <col min="9" max="9" width="12.50390625" style="1" customWidth="1"/>
    <col min="10" max="10" width="7.50390625" style="1" customWidth="1"/>
    <col min="11" max="16384" width="9.00390625" style="1" customWidth="1"/>
  </cols>
  <sheetData>
    <row r="1" ht="19.5" customHeight="1">
      <c r="A1" s="1" t="s">
        <v>342</v>
      </c>
    </row>
    <row r="2" spans="1:10" ht="19.5" customHeight="1">
      <c r="A2" s="4"/>
      <c r="B2" s="4"/>
      <c r="C2" s="4"/>
      <c r="D2" s="4"/>
      <c r="E2" s="645"/>
      <c r="F2" s="645"/>
      <c r="G2" s="32"/>
      <c r="J2" s="32" t="s">
        <v>343</v>
      </c>
    </row>
    <row r="3" spans="1:10" ht="19.5" customHeight="1">
      <c r="A3" s="646" t="s">
        <v>344</v>
      </c>
      <c r="B3" s="64"/>
      <c r="C3" s="64"/>
      <c r="D3" s="647"/>
      <c r="E3" s="69" t="s">
        <v>345</v>
      </c>
      <c r="F3" s="465"/>
      <c r="G3" s="69">
        <v>28</v>
      </c>
      <c r="H3" s="70"/>
      <c r="I3" s="465">
        <v>29</v>
      </c>
      <c r="J3" s="648"/>
    </row>
    <row r="4" spans="1:10" ht="19.5" customHeight="1">
      <c r="A4" s="649"/>
      <c r="B4" s="650"/>
      <c r="C4" s="650"/>
      <c r="D4" s="650"/>
      <c r="E4" s="651" t="s">
        <v>346</v>
      </c>
      <c r="F4" s="652" t="s">
        <v>347</v>
      </c>
      <c r="G4" s="651" t="s">
        <v>348</v>
      </c>
      <c r="H4" s="470" t="s">
        <v>349</v>
      </c>
      <c r="I4" s="653" t="s">
        <v>348</v>
      </c>
      <c r="J4" s="654" t="s">
        <v>349</v>
      </c>
    </row>
    <row r="5" spans="1:10" ht="19.5" customHeight="1">
      <c r="A5" s="531" t="s">
        <v>350</v>
      </c>
      <c r="B5" s="655"/>
      <c r="C5" s="655"/>
      <c r="D5" s="655"/>
      <c r="E5" s="656"/>
      <c r="F5" s="656"/>
      <c r="G5" s="656"/>
      <c r="H5" s="657"/>
      <c r="I5" s="4"/>
      <c r="J5" s="658"/>
    </row>
    <row r="6" spans="1:10" ht="19.5" customHeight="1">
      <c r="A6" s="532">
        <v>1</v>
      </c>
      <c r="B6" s="4" t="s">
        <v>351</v>
      </c>
      <c r="C6" s="4"/>
      <c r="D6" s="659"/>
      <c r="E6" s="660">
        <v>347451.769401371</v>
      </c>
      <c r="F6" s="661">
        <f>E6/$E$27*100</f>
        <v>99.51212166644906</v>
      </c>
      <c r="G6" s="660">
        <v>353262.7996944959</v>
      </c>
      <c r="H6" s="662">
        <f>G6/$G$27*100</f>
        <v>99.69958319867014</v>
      </c>
      <c r="I6" s="663">
        <v>362174.04119007837</v>
      </c>
      <c r="J6" s="166">
        <f>I6/$I$27*100</f>
        <v>99.68792969453177</v>
      </c>
    </row>
    <row r="7" spans="1:10" ht="19.5" customHeight="1">
      <c r="A7" s="532"/>
      <c r="B7" s="664" t="s">
        <v>352</v>
      </c>
      <c r="C7" s="4" t="s">
        <v>353</v>
      </c>
      <c r="D7" s="659"/>
      <c r="E7" s="660">
        <v>11218.152494950114</v>
      </c>
      <c r="F7" s="661">
        <f aca="true" t="shared" si="0" ref="F7:F26">E7/$E$27*100</f>
        <v>3.2129413468626584</v>
      </c>
      <c r="G7" s="660">
        <v>12103.436898168877</v>
      </c>
      <c r="H7" s="662">
        <f aca="true" t="shared" si="1" ref="H7:H27">G7/$G$27*100</f>
        <v>3.415892120716959</v>
      </c>
      <c r="I7" s="663">
        <v>12285.696531094945</v>
      </c>
      <c r="J7" s="166">
        <f aca="true" t="shared" si="2" ref="J7:J27">I7/$I$27*100</f>
        <v>3.3816218523441135</v>
      </c>
    </row>
    <row r="8" spans="1:10" ht="19.5" customHeight="1">
      <c r="A8" s="532"/>
      <c r="B8" s="664"/>
      <c r="C8" s="4" t="s">
        <v>354</v>
      </c>
      <c r="D8" s="659" t="s">
        <v>355</v>
      </c>
      <c r="E8" s="660">
        <v>9907.488325256585</v>
      </c>
      <c r="F8" s="661">
        <f t="shared" si="0"/>
        <v>2.837559829758537</v>
      </c>
      <c r="G8" s="660">
        <v>10852.744302637611</v>
      </c>
      <c r="H8" s="662">
        <f t="shared" si="1"/>
        <v>3.0629154399230405</v>
      </c>
      <c r="I8" s="663">
        <v>11087.560651905334</v>
      </c>
      <c r="J8" s="166">
        <f t="shared" si="2"/>
        <v>3.051836523454501</v>
      </c>
    </row>
    <row r="9" spans="1:10" ht="19.5" customHeight="1">
      <c r="A9" s="532"/>
      <c r="B9" s="664"/>
      <c r="C9" s="4" t="s">
        <v>356</v>
      </c>
      <c r="D9" s="659" t="s">
        <v>357</v>
      </c>
      <c r="E9" s="660">
        <v>1208.4632559938002</v>
      </c>
      <c r="F9" s="661">
        <f t="shared" si="0"/>
        <v>0.3461106062780456</v>
      </c>
      <c r="G9" s="660">
        <v>1152.2844755267697</v>
      </c>
      <c r="H9" s="662">
        <f t="shared" si="1"/>
        <v>0.325203452035335</v>
      </c>
      <c r="I9" s="663">
        <v>1097.5383099755463</v>
      </c>
      <c r="J9" s="166">
        <f t="shared" si="2"/>
        <v>0.30209597993931203</v>
      </c>
    </row>
    <row r="10" spans="1:10" ht="19.5" customHeight="1">
      <c r="A10" s="532"/>
      <c r="B10" s="664"/>
      <c r="C10" s="4" t="s">
        <v>358</v>
      </c>
      <c r="D10" s="659" t="s">
        <v>359</v>
      </c>
      <c r="E10" s="660">
        <v>102.20091369972944</v>
      </c>
      <c r="F10" s="661">
        <f t="shared" si="0"/>
        <v>0.029270910826075663</v>
      </c>
      <c r="G10" s="660">
        <v>98.40812000449534</v>
      </c>
      <c r="H10" s="662">
        <f t="shared" si="1"/>
        <v>0.027773228758583506</v>
      </c>
      <c r="I10" s="663">
        <v>100.59756921406286</v>
      </c>
      <c r="J10" s="166">
        <f t="shared" si="2"/>
        <v>0.02768934895029969</v>
      </c>
    </row>
    <row r="11" spans="1:10" ht="19.5" customHeight="1">
      <c r="A11" s="532"/>
      <c r="B11" s="664" t="s">
        <v>360</v>
      </c>
      <c r="C11" s="4" t="s">
        <v>361</v>
      </c>
      <c r="D11" s="659"/>
      <c r="E11" s="660">
        <v>454.977491952269</v>
      </c>
      <c r="F11" s="661">
        <f t="shared" si="0"/>
        <v>0.13030808740060884</v>
      </c>
      <c r="G11" s="660">
        <v>398.30147865414904</v>
      </c>
      <c r="H11" s="662">
        <f t="shared" si="1"/>
        <v>0.11241062303637568</v>
      </c>
      <c r="I11" s="663">
        <v>385.6544790698403</v>
      </c>
      <c r="J11" s="166">
        <f t="shared" si="2"/>
        <v>0.10615088941650164</v>
      </c>
    </row>
    <row r="12" spans="1:10" ht="19.5" customHeight="1">
      <c r="A12" s="532"/>
      <c r="B12" s="664" t="s">
        <v>362</v>
      </c>
      <c r="C12" s="4" t="s">
        <v>363</v>
      </c>
      <c r="D12" s="659"/>
      <c r="E12" s="660">
        <v>67471.14580248283</v>
      </c>
      <c r="F12" s="661">
        <f t="shared" si="0"/>
        <v>19.32411189512538</v>
      </c>
      <c r="G12" s="660">
        <v>66716.66304771425</v>
      </c>
      <c r="H12" s="662">
        <f t="shared" si="1"/>
        <v>18.829108255994115</v>
      </c>
      <c r="I12" s="663">
        <v>64925.18095580772</v>
      </c>
      <c r="J12" s="166">
        <f t="shared" si="2"/>
        <v>17.870570881501983</v>
      </c>
    </row>
    <row r="13" spans="1:10" ht="19.5" customHeight="1">
      <c r="A13" s="532"/>
      <c r="B13" s="664" t="s">
        <v>364</v>
      </c>
      <c r="C13" s="665" t="s">
        <v>365</v>
      </c>
      <c r="D13" s="666"/>
      <c r="E13" s="660">
        <v>12355.504865071627</v>
      </c>
      <c r="F13" s="661">
        <f t="shared" si="0"/>
        <v>3.5386853994203875</v>
      </c>
      <c r="G13" s="660">
        <v>10812.724208777056</v>
      </c>
      <c r="H13" s="662">
        <f t="shared" si="1"/>
        <v>3.0516207701165405</v>
      </c>
      <c r="I13" s="663">
        <v>12032.340832312799</v>
      </c>
      <c r="J13" s="166">
        <f t="shared" si="2"/>
        <v>3.311886028636504</v>
      </c>
    </row>
    <row r="14" spans="1:10" ht="19.5" customHeight="1">
      <c r="A14" s="532"/>
      <c r="B14" s="664" t="s">
        <v>366</v>
      </c>
      <c r="C14" s="4" t="s">
        <v>367</v>
      </c>
      <c r="D14" s="659"/>
      <c r="E14" s="660">
        <v>21960.38832338166</v>
      </c>
      <c r="F14" s="661">
        <f t="shared" si="0"/>
        <v>6.28957751012161</v>
      </c>
      <c r="G14" s="660">
        <v>26083.907418057337</v>
      </c>
      <c r="H14" s="662">
        <f t="shared" si="1"/>
        <v>7.361529999824477</v>
      </c>
      <c r="I14" s="663">
        <v>31025.969963937947</v>
      </c>
      <c r="J14" s="166">
        <f t="shared" si="2"/>
        <v>8.539857529011744</v>
      </c>
    </row>
    <row r="15" spans="1:10" ht="19.5" customHeight="1">
      <c r="A15" s="532"/>
      <c r="B15" s="664" t="s">
        <v>368</v>
      </c>
      <c r="C15" s="4" t="s">
        <v>369</v>
      </c>
      <c r="D15" s="659"/>
      <c r="E15" s="660">
        <v>40028.40839509873</v>
      </c>
      <c r="F15" s="661">
        <f t="shared" si="0"/>
        <v>11.4643590769167</v>
      </c>
      <c r="G15" s="660">
        <v>40503.28576955229</v>
      </c>
      <c r="H15" s="662">
        <f t="shared" si="1"/>
        <v>11.431038628729716</v>
      </c>
      <c r="I15" s="663">
        <v>41174.508340431865</v>
      </c>
      <c r="J15" s="166">
        <f t="shared" si="2"/>
        <v>11.3332294030805</v>
      </c>
    </row>
    <row r="16" spans="1:10" ht="19.5" customHeight="1">
      <c r="A16" s="532"/>
      <c r="B16" s="664" t="s">
        <v>370</v>
      </c>
      <c r="C16" s="4" t="s">
        <v>371</v>
      </c>
      <c r="D16" s="659"/>
      <c r="E16" s="660">
        <v>14229.561844861684</v>
      </c>
      <c r="F16" s="661">
        <f t="shared" si="0"/>
        <v>4.075425754791248</v>
      </c>
      <c r="G16" s="660">
        <v>14932.267342008381</v>
      </c>
      <c r="H16" s="662">
        <f t="shared" si="1"/>
        <v>4.21425870908803</v>
      </c>
      <c r="I16" s="663">
        <v>15502.561542840082</v>
      </c>
      <c r="J16" s="166">
        <f t="shared" si="2"/>
        <v>4.267059726560354</v>
      </c>
    </row>
    <row r="17" spans="1:10" ht="19.5" customHeight="1">
      <c r="A17" s="532"/>
      <c r="B17" s="664" t="s">
        <v>372</v>
      </c>
      <c r="C17" s="4" t="s">
        <v>373</v>
      </c>
      <c r="D17" s="659"/>
      <c r="E17" s="660">
        <v>21749.58021645738</v>
      </c>
      <c r="F17" s="661">
        <f t="shared" si="0"/>
        <v>6.2292008943378825</v>
      </c>
      <c r="G17" s="660">
        <v>24564.291558279652</v>
      </c>
      <c r="H17" s="662">
        <f t="shared" si="1"/>
        <v>6.932656458730009</v>
      </c>
      <c r="I17" s="663">
        <v>25876.60562139143</v>
      </c>
      <c r="J17" s="166">
        <f t="shared" si="2"/>
        <v>7.122501749275181</v>
      </c>
    </row>
    <row r="18" spans="1:10" ht="19.5" customHeight="1">
      <c r="A18" s="532"/>
      <c r="B18" s="664" t="s">
        <v>374</v>
      </c>
      <c r="C18" s="4" t="s">
        <v>375</v>
      </c>
      <c r="D18" s="659"/>
      <c r="E18" s="660">
        <v>8083.878036448162</v>
      </c>
      <c r="F18" s="661">
        <f t="shared" si="0"/>
        <v>2.315267687615323</v>
      </c>
      <c r="G18" s="660">
        <v>8289.86418907836</v>
      </c>
      <c r="H18" s="662">
        <f t="shared" si="1"/>
        <v>2.3396066756518197</v>
      </c>
      <c r="I18" s="663">
        <v>7912.389469821163</v>
      </c>
      <c r="J18" s="166">
        <f t="shared" si="2"/>
        <v>2.1778748211535097</v>
      </c>
    </row>
    <row r="19" spans="1:10" ht="19.5" customHeight="1">
      <c r="A19" s="532"/>
      <c r="B19" s="664" t="s">
        <v>376</v>
      </c>
      <c r="C19" s="4" t="s">
        <v>377</v>
      </c>
      <c r="D19" s="659"/>
      <c r="E19" s="660">
        <v>16224.497265395043</v>
      </c>
      <c r="F19" s="661">
        <f t="shared" si="0"/>
        <v>4.646786368745977</v>
      </c>
      <c r="G19" s="660">
        <v>14867.491862274483</v>
      </c>
      <c r="H19" s="662">
        <f t="shared" si="1"/>
        <v>4.195977451235382</v>
      </c>
      <c r="I19" s="663">
        <v>15315.198162180073</v>
      </c>
      <c r="J19" s="166">
        <f t="shared" si="2"/>
        <v>4.215488201839282</v>
      </c>
    </row>
    <row r="20" spans="1:10" ht="19.5" customHeight="1">
      <c r="A20" s="532"/>
      <c r="B20" s="664" t="s">
        <v>378</v>
      </c>
      <c r="C20" s="4" t="s">
        <v>379</v>
      </c>
      <c r="D20" s="659"/>
      <c r="E20" s="660">
        <v>33766.362443655235</v>
      </c>
      <c r="F20" s="661">
        <f t="shared" si="0"/>
        <v>9.670874243972628</v>
      </c>
      <c r="G20" s="660">
        <v>33551.63334415315</v>
      </c>
      <c r="H20" s="662">
        <f t="shared" si="1"/>
        <v>9.469108728514646</v>
      </c>
      <c r="I20" s="663">
        <v>33404.777509956395</v>
      </c>
      <c r="J20" s="166">
        <f t="shared" si="2"/>
        <v>9.1946211852503</v>
      </c>
    </row>
    <row r="21" spans="1:10" ht="19.5" customHeight="1">
      <c r="A21" s="532"/>
      <c r="B21" s="664" t="s">
        <v>380</v>
      </c>
      <c r="C21" s="667" t="s">
        <v>381</v>
      </c>
      <c r="D21" s="668"/>
      <c r="E21" s="660">
        <v>19994.862616785846</v>
      </c>
      <c r="F21" s="661">
        <f t="shared" si="0"/>
        <v>5.726640002017143</v>
      </c>
      <c r="G21" s="660">
        <v>21466.96862600308</v>
      </c>
      <c r="H21" s="662">
        <f t="shared" si="1"/>
        <v>6.058514585748447</v>
      </c>
      <c r="I21" s="663">
        <v>22297.02642493096</v>
      </c>
      <c r="J21" s="166">
        <f t="shared" si="2"/>
        <v>6.137227271567705</v>
      </c>
    </row>
    <row r="22" spans="1:10" ht="19.5" customHeight="1">
      <c r="A22" s="532"/>
      <c r="B22" s="664" t="s">
        <v>382</v>
      </c>
      <c r="C22" s="4" t="s">
        <v>383</v>
      </c>
      <c r="D22" s="659"/>
      <c r="E22" s="660">
        <v>16047.443806732492</v>
      </c>
      <c r="F22" s="661">
        <f t="shared" si="0"/>
        <v>4.596077272199285</v>
      </c>
      <c r="G22" s="660">
        <v>15698.091626985555</v>
      </c>
      <c r="H22" s="662">
        <f t="shared" si="1"/>
        <v>4.43039344527218</v>
      </c>
      <c r="I22" s="663">
        <v>16028.177939750629</v>
      </c>
      <c r="J22" s="166">
        <f t="shared" si="2"/>
        <v>4.411734950243798</v>
      </c>
    </row>
    <row r="23" spans="1:10" ht="19.5" customHeight="1">
      <c r="A23" s="532"/>
      <c r="B23" s="664" t="s">
        <v>384</v>
      </c>
      <c r="C23" s="4" t="s">
        <v>385</v>
      </c>
      <c r="D23" s="659"/>
      <c r="E23" s="660">
        <v>11841.423122328611</v>
      </c>
      <c r="F23" s="661">
        <f t="shared" si="0"/>
        <v>3.391449525450073</v>
      </c>
      <c r="G23" s="660">
        <v>11824.06406052152</v>
      </c>
      <c r="H23" s="662">
        <f>G23/$G$27*100</f>
        <v>3.3370461298722986</v>
      </c>
      <c r="I23" s="663">
        <v>11543.41151138302</v>
      </c>
      <c r="J23" s="166">
        <f t="shared" si="2"/>
        <v>3.1773088744862905</v>
      </c>
    </row>
    <row r="24" spans="1:10" ht="19.5" customHeight="1">
      <c r="A24" s="532"/>
      <c r="B24" s="664" t="s">
        <v>386</v>
      </c>
      <c r="C24" s="4" t="s">
        <v>387</v>
      </c>
      <c r="D24" s="659"/>
      <c r="E24" s="91">
        <v>34798.43194014316</v>
      </c>
      <c r="F24" s="661">
        <f t="shared" si="0"/>
        <v>9.966464695216223</v>
      </c>
      <c r="G24" s="126">
        <v>34398.08414043933</v>
      </c>
      <c r="H24" s="662">
        <f t="shared" si="1"/>
        <v>9.707998279469052</v>
      </c>
      <c r="I24" s="261">
        <v>34488.55430672998</v>
      </c>
      <c r="J24" s="166">
        <f t="shared" si="2"/>
        <v>9.492929326734764</v>
      </c>
    </row>
    <row r="25" spans="1:10" ht="19.5" customHeight="1">
      <c r="A25" s="532"/>
      <c r="B25" s="664" t="s">
        <v>388</v>
      </c>
      <c r="C25" s="4" t="s">
        <v>389</v>
      </c>
      <c r="D25" s="659"/>
      <c r="E25" s="660">
        <v>17227.1507356262</v>
      </c>
      <c r="F25" s="661">
        <f t="shared" si="0"/>
        <v>4.933951906255935</v>
      </c>
      <c r="G25" s="660">
        <v>17051.72412382841</v>
      </c>
      <c r="H25" s="662">
        <f>G25/$G$27*100</f>
        <v>4.812422336670083</v>
      </c>
      <c r="I25" s="663">
        <v>17975.98759843952</v>
      </c>
      <c r="J25" s="166">
        <f t="shared" si="2"/>
        <v>4.947867003429248</v>
      </c>
    </row>
    <row r="26" spans="1:10" ht="19.5" customHeight="1">
      <c r="A26" s="532">
        <v>2</v>
      </c>
      <c r="B26" s="31" t="s">
        <v>390</v>
      </c>
      <c r="C26" s="4"/>
      <c r="D26" s="659"/>
      <c r="E26" s="660">
        <v>1703.4526789917904</v>
      </c>
      <c r="F26" s="661">
        <f t="shared" si="0"/>
        <v>0.4878783335509494</v>
      </c>
      <c r="G26" s="660">
        <v>1064.4586156551659</v>
      </c>
      <c r="H26" s="662">
        <f t="shared" si="1"/>
        <v>0.30041680132986553</v>
      </c>
      <c r="I26" s="663">
        <v>1133.775814315541</v>
      </c>
      <c r="J26" s="166">
        <f t="shared" si="2"/>
        <v>0.312070305468222</v>
      </c>
    </row>
    <row r="27" spans="1:15" ht="19.5" customHeight="1">
      <c r="A27" s="669" t="s">
        <v>391</v>
      </c>
      <c r="B27" s="670"/>
      <c r="C27" s="670"/>
      <c r="D27" s="670"/>
      <c r="E27" s="671">
        <v>349155.2220803628</v>
      </c>
      <c r="F27" s="672">
        <f>E27/$E$27*100</f>
        <v>100</v>
      </c>
      <c r="G27" s="673">
        <v>354327.25831015105</v>
      </c>
      <c r="H27" s="674">
        <f t="shared" si="1"/>
        <v>100</v>
      </c>
      <c r="I27" s="675">
        <v>363307.8170043939</v>
      </c>
      <c r="J27" s="676">
        <f t="shared" si="2"/>
        <v>100</v>
      </c>
      <c r="K27" s="677"/>
      <c r="L27" s="677"/>
      <c r="M27" s="677"/>
      <c r="N27" s="677"/>
      <c r="O27" s="677"/>
    </row>
    <row r="28" spans="1:10" ht="19.5" customHeight="1">
      <c r="A28" s="532" t="s">
        <v>392</v>
      </c>
      <c r="B28" s="4"/>
      <c r="C28" s="4"/>
      <c r="D28" s="659"/>
      <c r="E28" s="671"/>
      <c r="F28" s="678"/>
      <c r="G28" s="671"/>
      <c r="H28" s="662"/>
      <c r="I28" s="663"/>
      <c r="J28" s="166"/>
    </row>
    <row r="29" spans="1:10" ht="19.5" customHeight="1">
      <c r="A29" s="532"/>
      <c r="B29" s="4"/>
      <c r="C29" s="4" t="s">
        <v>393</v>
      </c>
      <c r="D29" s="659"/>
      <c r="E29" s="660">
        <v>11218.152494950114</v>
      </c>
      <c r="F29" s="661">
        <f>E29/$E$27*100</f>
        <v>3.2129413468626584</v>
      </c>
      <c r="G29" s="660">
        <v>12103.436898168877</v>
      </c>
      <c r="H29" s="662">
        <f>G29/$G$27*100</f>
        <v>3.415892120716959</v>
      </c>
      <c r="I29" s="663">
        <v>12285.696531094945</v>
      </c>
      <c r="J29" s="166">
        <f>I29/$I$27*100</f>
        <v>3.3816218523441135</v>
      </c>
    </row>
    <row r="30" spans="1:10" ht="19.5" customHeight="1">
      <c r="A30" s="532"/>
      <c r="B30" s="4"/>
      <c r="C30" s="4" t="s">
        <v>394</v>
      </c>
      <c r="D30" s="659"/>
      <c r="E30" s="660">
        <v>89886.51161781677</v>
      </c>
      <c r="F30" s="661">
        <f>E30/$E$27*100</f>
        <v>25.7439974926476</v>
      </c>
      <c r="G30" s="660">
        <v>93198.87194442573</v>
      </c>
      <c r="H30" s="662">
        <f>G30/$G$27*100</f>
        <v>26.303048878854966</v>
      </c>
      <c r="I30" s="663">
        <v>96336.80539881552</v>
      </c>
      <c r="J30" s="166">
        <f>I30/$I$27*100</f>
        <v>26.516579299930232</v>
      </c>
    </row>
    <row r="31" spans="1:10" ht="19.5" customHeight="1">
      <c r="A31" s="679"/>
      <c r="B31" s="680"/>
      <c r="C31" s="680" t="s">
        <v>395</v>
      </c>
      <c r="D31" s="589"/>
      <c r="E31" s="681">
        <v>246347.1052886042</v>
      </c>
      <c r="F31" s="682">
        <f>E31/$E$27*100</f>
        <v>70.55518282693882</v>
      </c>
      <c r="G31" s="681">
        <v>247960.49085190124</v>
      </c>
      <c r="H31" s="682">
        <f>G31/$G$27*100</f>
        <v>69.9806421990982</v>
      </c>
      <c r="I31" s="683">
        <v>253551.53926016792</v>
      </c>
      <c r="J31" s="684">
        <f>I31/$I$27*100</f>
        <v>69.78972854225744</v>
      </c>
    </row>
    <row r="32" spans="1:8" ht="19.5" customHeight="1">
      <c r="A32" s="4"/>
      <c r="B32" s="4"/>
      <c r="C32" s="4"/>
      <c r="D32" s="4"/>
      <c r="G32" s="4"/>
      <c r="H32" s="4"/>
    </row>
    <row r="33" spans="1:8" ht="19.5" customHeight="1">
      <c r="A33" s="4"/>
      <c r="B33" s="4"/>
      <c r="C33" s="4"/>
      <c r="D33" s="4"/>
      <c r="G33" s="4"/>
      <c r="H33" s="4"/>
    </row>
    <row r="34" spans="1:8" ht="19.5" customHeight="1">
      <c r="A34" s="4"/>
      <c r="B34" s="4"/>
      <c r="C34" s="4"/>
      <c r="D34" s="4"/>
      <c r="G34" s="4"/>
      <c r="H34" s="4"/>
    </row>
    <row r="35" spans="1:10" ht="19.5" customHeight="1">
      <c r="A35" s="4"/>
      <c r="B35" s="4"/>
      <c r="C35" s="4"/>
      <c r="D35" s="4"/>
      <c r="F35" s="32"/>
      <c r="G35" s="4"/>
      <c r="J35" s="32" t="s">
        <v>343</v>
      </c>
    </row>
    <row r="36" spans="1:10" ht="19.5" customHeight="1">
      <c r="A36" s="646" t="s">
        <v>344</v>
      </c>
      <c r="B36" s="64"/>
      <c r="C36" s="64"/>
      <c r="D36" s="647"/>
      <c r="E36" s="465">
        <v>30</v>
      </c>
      <c r="F36" s="465"/>
      <c r="G36" s="69">
        <v>31</v>
      </c>
      <c r="H36" s="70"/>
      <c r="I36" s="465" t="s">
        <v>396</v>
      </c>
      <c r="J36" s="648"/>
    </row>
    <row r="37" spans="1:10" ht="19.5" customHeight="1">
      <c r="A37" s="649"/>
      <c r="B37" s="650"/>
      <c r="C37" s="650"/>
      <c r="D37" s="650"/>
      <c r="E37" s="651" t="s">
        <v>346</v>
      </c>
      <c r="F37" s="652" t="s">
        <v>347</v>
      </c>
      <c r="G37" s="651" t="s">
        <v>346</v>
      </c>
      <c r="H37" s="470" t="s">
        <v>347</v>
      </c>
      <c r="I37" s="653" t="s">
        <v>346</v>
      </c>
      <c r="J37" s="654" t="s">
        <v>347</v>
      </c>
    </row>
    <row r="38" spans="1:10" ht="19.5" customHeight="1">
      <c r="A38" s="540" t="s">
        <v>350</v>
      </c>
      <c r="B38" s="685"/>
      <c r="C38" s="685"/>
      <c r="D38" s="686"/>
      <c r="E38" s="655"/>
      <c r="F38" s="656"/>
      <c r="G38" s="655"/>
      <c r="H38" s="657"/>
      <c r="I38" s="686"/>
      <c r="J38" s="658"/>
    </row>
    <row r="39" spans="1:10" ht="19.5" customHeight="1">
      <c r="A39" s="532">
        <v>1</v>
      </c>
      <c r="B39" s="4" t="s">
        <v>351</v>
      </c>
      <c r="C39" s="4"/>
      <c r="D39" s="659"/>
      <c r="E39" s="660">
        <v>360440.4840567614</v>
      </c>
      <c r="F39" s="661">
        <f>E39/$E$60*100</f>
        <v>99.56468809820903</v>
      </c>
      <c r="G39" s="660">
        <v>355902.1228021597</v>
      </c>
      <c r="H39" s="662">
        <f>G39/$G$60*100</f>
        <v>99.71587720485968</v>
      </c>
      <c r="I39" s="663">
        <v>346034.5076283691</v>
      </c>
      <c r="J39" s="166">
        <v>99.77179208390788</v>
      </c>
    </row>
    <row r="40" spans="1:10" ht="19.5" customHeight="1">
      <c r="A40" s="532"/>
      <c r="B40" s="664" t="s">
        <v>352</v>
      </c>
      <c r="C40" s="4" t="s">
        <v>353</v>
      </c>
      <c r="D40" s="659"/>
      <c r="E40" s="660">
        <v>10953.364343680074</v>
      </c>
      <c r="F40" s="661">
        <f aca="true" t="shared" si="3" ref="F40:F60">E40/$E$60*100</f>
        <v>3.025654311164476</v>
      </c>
      <c r="G40" s="660">
        <v>11780.553218940948</v>
      </c>
      <c r="H40" s="662">
        <f aca="true" t="shared" si="4" ref="H40:H59">G40/$G$60*100</f>
        <v>3.300649596963015</v>
      </c>
      <c r="I40" s="663">
        <v>12815.567072479702</v>
      </c>
      <c r="J40" s="166">
        <v>3.6950999544994345</v>
      </c>
    </row>
    <row r="41" spans="1:10" ht="19.5" customHeight="1">
      <c r="A41" s="532"/>
      <c r="B41" s="664"/>
      <c r="C41" s="4" t="s">
        <v>354</v>
      </c>
      <c r="D41" s="659" t="s">
        <v>355</v>
      </c>
      <c r="E41" s="660">
        <v>9723.037440538244</v>
      </c>
      <c r="F41" s="661">
        <f t="shared" si="3"/>
        <v>2.685800383016768</v>
      </c>
      <c r="G41" s="660">
        <v>10579.842536943532</v>
      </c>
      <c r="H41" s="662">
        <f t="shared" si="4"/>
        <v>2.964237108096874</v>
      </c>
      <c r="I41" s="663">
        <v>11446.5133479574</v>
      </c>
      <c r="J41" s="166">
        <v>3.300362029397942</v>
      </c>
    </row>
    <row r="42" spans="1:10" ht="19.5" customHeight="1">
      <c r="A42" s="532"/>
      <c r="B42" s="664"/>
      <c r="C42" s="4" t="s">
        <v>356</v>
      </c>
      <c r="D42" s="659" t="s">
        <v>357</v>
      </c>
      <c r="E42" s="660">
        <v>1151.8077674572628</v>
      </c>
      <c r="F42" s="661">
        <f t="shared" si="3"/>
        <v>0.31816454085639667</v>
      </c>
      <c r="G42" s="660">
        <v>1120.2604200024125</v>
      </c>
      <c r="H42" s="662">
        <f t="shared" si="4"/>
        <v>0.31387211067724274</v>
      </c>
      <c r="I42" s="663">
        <v>1301.4885136364244</v>
      </c>
      <c r="J42" s="166">
        <v>0.37525691374567965</v>
      </c>
    </row>
    <row r="43" spans="1:10" ht="19.5" customHeight="1">
      <c r="A43" s="532"/>
      <c r="B43" s="664"/>
      <c r="C43" s="4" t="s">
        <v>358</v>
      </c>
      <c r="D43" s="659" t="s">
        <v>359</v>
      </c>
      <c r="E43" s="660">
        <v>78.51913568456678</v>
      </c>
      <c r="F43" s="661">
        <f t="shared" si="3"/>
        <v>0.02168938729131139</v>
      </c>
      <c r="G43" s="660">
        <v>80.45026199500428</v>
      </c>
      <c r="H43" s="662">
        <f t="shared" si="4"/>
        <v>0.022540378188898952</v>
      </c>
      <c r="I43" s="663">
        <v>67.56521088587799</v>
      </c>
      <c r="J43" s="166">
        <v>0.01948101135581239</v>
      </c>
    </row>
    <row r="44" spans="1:10" ht="19.5" customHeight="1">
      <c r="A44" s="532"/>
      <c r="B44" s="664" t="s">
        <v>360</v>
      </c>
      <c r="C44" s="4" t="s">
        <v>361</v>
      </c>
      <c r="D44" s="659"/>
      <c r="E44" s="660">
        <v>372.38649270253404</v>
      </c>
      <c r="F44" s="661">
        <f t="shared" si="3"/>
        <v>0.10286454113205291</v>
      </c>
      <c r="G44" s="660">
        <v>371.289166593412</v>
      </c>
      <c r="H44" s="662">
        <f t="shared" si="4"/>
        <v>0.10402698543077837</v>
      </c>
      <c r="I44" s="663">
        <v>370.75263136941163</v>
      </c>
      <c r="J44" s="166">
        <v>0.10689874459363907</v>
      </c>
    </row>
    <row r="45" spans="1:10" ht="19.5" customHeight="1">
      <c r="A45" s="532"/>
      <c r="B45" s="664" t="s">
        <v>362</v>
      </c>
      <c r="C45" s="4" t="s">
        <v>363</v>
      </c>
      <c r="D45" s="659"/>
      <c r="E45" s="660">
        <v>65782.71171249899</v>
      </c>
      <c r="F45" s="661">
        <f t="shared" si="3"/>
        <v>18.17119736438358</v>
      </c>
      <c r="G45" s="660">
        <v>65644.31274982533</v>
      </c>
      <c r="H45" s="662">
        <f t="shared" si="4"/>
        <v>18.39207976007966</v>
      </c>
      <c r="I45" s="663">
        <v>65081.2648220991</v>
      </c>
      <c r="J45" s="166">
        <v>18.764817609929835</v>
      </c>
    </row>
    <row r="46" spans="1:10" ht="19.5" customHeight="1">
      <c r="A46" s="532"/>
      <c r="B46" s="664" t="s">
        <v>364</v>
      </c>
      <c r="C46" s="665" t="s">
        <v>365</v>
      </c>
      <c r="D46" s="666"/>
      <c r="E46" s="660">
        <v>11578.04600875003</v>
      </c>
      <c r="F46" s="661">
        <f t="shared" si="3"/>
        <v>3.1982104969828415</v>
      </c>
      <c r="G46" s="660">
        <v>11944.913597010598</v>
      </c>
      <c r="H46" s="662">
        <f t="shared" si="4"/>
        <v>3.346699727678443</v>
      </c>
      <c r="I46" s="663">
        <v>10790.385436906416</v>
      </c>
      <c r="J46" s="166">
        <v>3.1111813087510494</v>
      </c>
    </row>
    <row r="47" spans="1:10" ht="19.5" customHeight="1">
      <c r="A47" s="532"/>
      <c r="B47" s="664" t="s">
        <v>366</v>
      </c>
      <c r="C47" s="4" t="s">
        <v>367</v>
      </c>
      <c r="D47" s="659"/>
      <c r="E47" s="660">
        <v>30166.66154444044</v>
      </c>
      <c r="F47" s="661">
        <f t="shared" si="3"/>
        <v>8.332954760884904</v>
      </c>
      <c r="G47" s="660">
        <v>24144.124852152207</v>
      </c>
      <c r="H47" s="662">
        <f t="shared" si="4"/>
        <v>6.764648016202844</v>
      </c>
      <c r="I47" s="663">
        <v>35034.55361492133</v>
      </c>
      <c r="J47" s="166">
        <v>10.101478673261326</v>
      </c>
    </row>
    <row r="48" spans="1:10" ht="19.5" customHeight="1">
      <c r="A48" s="532"/>
      <c r="B48" s="664" t="s">
        <v>368</v>
      </c>
      <c r="C48" s="4" t="s">
        <v>369</v>
      </c>
      <c r="D48" s="659"/>
      <c r="E48" s="660">
        <v>39896.52633738861</v>
      </c>
      <c r="F48" s="661">
        <f t="shared" si="3"/>
        <v>11.020641067495992</v>
      </c>
      <c r="G48" s="660">
        <v>40013.95595044676</v>
      </c>
      <c r="H48" s="662">
        <f t="shared" si="4"/>
        <v>11.211022532319667</v>
      </c>
      <c r="I48" s="663">
        <v>40175.82316003117</v>
      </c>
      <c r="J48" s="166">
        <v>11.58385590672766</v>
      </c>
    </row>
    <row r="49" spans="1:10" ht="19.5" customHeight="1">
      <c r="A49" s="532"/>
      <c r="B49" s="664" t="s">
        <v>370</v>
      </c>
      <c r="C49" s="4" t="s">
        <v>371</v>
      </c>
      <c r="D49" s="659"/>
      <c r="E49" s="660">
        <v>15935.6296219208</v>
      </c>
      <c r="F49" s="661">
        <f t="shared" si="3"/>
        <v>4.401908395798477</v>
      </c>
      <c r="G49" s="660">
        <v>16960.821322822365</v>
      </c>
      <c r="H49" s="662">
        <f t="shared" si="4"/>
        <v>4.752045767538922</v>
      </c>
      <c r="I49" s="663">
        <v>12070.685518206365</v>
      </c>
      <c r="J49" s="166">
        <v>3.480328982467035</v>
      </c>
    </row>
    <row r="50" spans="1:10" ht="19.5" customHeight="1">
      <c r="A50" s="532"/>
      <c r="B50" s="664" t="s">
        <v>372</v>
      </c>
      <c r="C50" s="4" t="s">
        <v>373</v>
      </c>
      <c r="D50" s="659"/>
      <c r="E50" s="660">
        <v>26318.083903508443</v>
      </c>
      <c r="F50" s="661">
        <f t="shared" si="3"/>
        <v>7.2698598828389835</v>
      </c>
      <c r="G50" s="660">
        <v>23843.275262859894</v>
      </c>
      <c r="H50" s="662">
        <f t="shared" si="4"/>
        <v>6.680356637250656</v>
      </c>
      <c r="I50" s="663">
        <v>11444.032766766162</v>
      </c>
      <c r="J50" s="166">
        <v>3.299646805842478</v>
      </c>
    </row>
    <row r="51" spans="1:10" ht="19.5" customHeight="1">
      <c r="A51" s="532"/>
      <c r="B51" s="664" t="s">
        <v>374</v>
      </c>
      <c r="C51" s="4" t="s">
        <v>375</v>
      </c>
      <c r="D51" s="659"/>
      <c r="E51" s="660">
        <v>8211.151766545334</v>
      </c>
      <c r="F51" s="661">
        <f t="shared" si="3"/>
        <v>2.268171309065271</v>
      </c>
      <c r="G51" s="660">
        <v>7698.286618714487</v>
      </c>
      <c r="H51" s="662">
        <f t="shared" si="4"/>
        <v>2.156889082637666</v>
      </c>
      <c r="I51" s="663">
        <v>7848.741880464022</v>
      </c>
      <c r="J51" s="166">
        <v>2.263020091218546</v>
      </c>
    </row>
    <row r="52" spans="1:10" ht="19.5" customHeight="1">
      <c r="A52" s="532"/>
      <c r="B52" s="664" t="s">
        <v>376</v>
      </c>
      <c r="C52" s="4" t="s">
        <v>377</v>
      </c>
      <c r="D52" s="659"/>
      <c r="E52" s="660">
        <v>14367.06207321591</v>
      </c>
      <c r="F52" s="661">
        <f t="shared" si="3"/>
        <v>3.968622054070058</v>
      </c>
      <c r="G52" s="660">
        <v>15177.793785157502</v>
      </c>
      <c r="H52" s="662">
        <f t="shared" si="4"/>
        <v>4.252481017548638</v>
      </c>
      <c r="I52" s="663">
        <v>14522.828226055215</v>
      </c>
      <c r="J52" s="166">
        <v>4.187352897753305</v>
      </c>
    </row>
    <row r="53" spans="1:10" ht="19.5" customHeight="1">
      <c r="A53" s="532"/>
      <c r="B53" s="664" t="s">
        <v>378</v>
      </c>
      <c r="C53" s="4" t="s">
        <v>379</v>
      </c>
      <c r="D53" s="659"/>
      <c r="E53" s="660">
        <v>32696.303040750037</v>
      </c>
      <c r="F53" s="661">
        <f t="shared" si="3"/>
        <v>9.031719127599851</v>
      </c>
      <c r="G53" s="660">
        <v>32655.92456161573</v>
      </c>
      <c r="H53" s="662">
        <f t="shared" si="4"/>
        <v>9.149465414701583</v>
      </c>
      <c r="I53" s="663">
        <v>32635.761458277855</v>
      </c>
      <c r="J53" s="166">
        <v>9.409837270369286</v>
      </c>
    </row>
    <row r="54" spans="1:10" ht="19.5" customHeight="1">
      <c r="A54" s="532"/>
      <c r="B54" s="664" t="s">
        <v>380</v>
      </c>
      <c r="C54" s="667" t="s">
        <v>381</v>
      </c>
      <c r="D54" s="668"/>
      <c r="E54" s="660">
        <v>23208.122389961216</v>
      </c>
      <c r="F54" s="661">
        <f t="shared" si="3"/>
        <v>6.410793374524667</v>
      </c>
      <c r="G54" s="660">
        <v>23681.48947095532</v>
      </c>
      <c r="H54" s="662">
        <f t="shared" si="4"/>
        <v>6.63502784844763</v>
      </c>
      <c r="I54" s="663">
        <v>23876.3181248732</v>
      </c>
      <c r="J54" s="166">
        <v>6.884235517466035</v>
      </c>
    </row>
    <row r="55" spans="1:10" ht="19.5" customHeight="1">
      <c r="A55" s="532"/>
      <c r="B55" s="664" t="s">
        <v>382</v>
      </c>
      <c r="C55" s="4" t="s">
        <v>383</v>
      </c>
      <c r="D55" s="659"/>
      <c r="E55" s="660">
        <v>16732.088877174683</v>
      </c>
      <c r="F55" s="661">
        <f t="shared" si="3"/>
        <v>4.621914806953438</v>
      </c>
      <c r="G55" s="660">
        <v>16799.71459588296</v>
      </c>
      <c r="H55" s="662">
        <f t="shared" si="4"/>
        <v>4.706907237670426</v>
      </c>
      <c r="I55" s="663">
        <v>16337.140717475711</v>
      </c>
      <c r="J55" s="166">
        <v>4.71047184883679</v>
      </c>
    </row>
    <row r="56" spans="1:10" ht="19.5" customHeight="1">
      <c r="A56" s="532"/>
      <c r="B56" s="664" t="s">
        <v>384</v>
      </c>
      <c r="C56" s="4" t="s">
        <v>385</v>
      </c>
      <c r="D56" s="659"/>
      <c r="E56" s="660">
        <v>11505.185168519833</v>
      </c>
      <c r="F56" s="661">
        <f t="shared" si="3"/>
        <v>3.178084103991563</v>
      </c>
      <c r="G56" s="660">
        <v>11506.474075647762</v>
      </c>
      <c r="H56" s="662">
        <f t="shared" si="4"/>
        <v>3.2238587029333425</v>
      </c>
      <c r="I56" s="663">
        <v>11516.85542033548</v>
      </c>
      <c r="J56" s="166">
        <v>3.320643690519423</v>
      </c>
    </row>
    <row r="57" spans="1:10" ht="19.5" customHeight="1">
      <c r="A57" s="532"/>
      <c r="B57" s="664" t="s">
        <v>386</v>
      </c>
      <c r="C57" s="4" t="s">
        <v>387</v>
      </c>
      <c r="D57" s="659"/>
      <c r="E57" s="91">
        <v>34772.01452315724</v>
      </c>
      <c r="F57" s="661">
        <f t="shared" si="3"/>
        <v>9.605094138091733</v>
      </c>
      <c r="G57" s="91">
        <v>35520.35579338618</v>
      </c>
      <c r="H57" s="662">
        <f t="shared" si="4"/>
        <v>9.952015483018437</v>
      </c>
      <c r="I57" s="261">
        <v>35247.71342417376</v>
      </c>
      <c r="J57" s="166">
        <v>10.162938833160233</v>
      </c>
    </row>
    <row r="58" spans="1:10" ht="19.5" customHeight="1">
      <c r="A58" s="532"/>
      <c r="B58" s="664" t="s">
        <v>388</v>
      </c>
      <c r="C58" s="4" t="s">
        <v>389</v>
      </c>
      <c r="D58" s="659"/>
      <c r="E58" s="660">
        <v>17945.146252547132</v>
      </c>
      <c r="F58" s="661">
        <f t="shared" si="3"/>
        <v>4.956998363231124</v>
      </c>
      <c r="G58" s="660">
        <v>18158.837780148257</v>
      </c>
      <c r="H58" s="662">
        <f t="shared" si="4"/>
        <v>5.0877033944379795</v>
      </c>
      <c r="I58" s="663">
        <v>16266.083353934104</v>
      </c>
      <c r="J58" s="166">
        <v>4.689983948511781</v>
      </c>
    </row>
    <row r="59" spans="1:10" ht="19.5" customHeight="1">
      <c r="A59" s="532">
        <v>2</v>
      </c>
      <c r="B59" s="31" t="s">
        <v>390</v>
      </c>
      <c r="C59" s="4"/>
      <c r="D59" s="659"/>
      <c r="E59" s="687">
        <v>1575.9004080084626</v>
      </c>
      <c r="F59" s="661">
        <f t="shared" si="3"/>
        <v>0.4353119017909598</v>
      </c>
      <c r="G59" s="687">
        <v>1014.0802925413738</v>
      </c>
      <c r="H59" s="662">
        <f t="shared" si="4"/>
        <v>0.2841227951403222</v>
      </c>
      <c r="I59" s="688">
        <v>791.4843688025513</v>
      </c>
      <c r="J59" s="166">
        <v>0.22820791609211513</v>
      </c>
    </row>
    <row r="60" spans="1:15" ht="19.5" customHeight="1">
      <c r="A60" s="669" t="s">
        <v>391</v>
      </c>
      <c r="B60" s="670"/>
      <c r="C60" s="670"/>
      <c r="D60" s="670"/>
      <c r="E60" s="689">
        <v>362016.38446476986</v>
      </c>
      <c r="F60" s="674">
        <f t="shared" si="3"/>
        <v>100</v>
      </c>
      <c r="G60" s="689">
        <v>356916.20309470105</v>
      </c>
      <c r="H60" s="674">
        <v>100</v>
      </c>
      <c r="I60" s="690">
        <v>346825.99199717166</v>
      </c>
      <c r="J60" s="676">
        <v>100</v>
      </c>
      <c r="K60" s="677"/>
      <c r="N60" s="677"/>
      <c r="O60" s="677"/>
    </row>
    <row r="61" spans="1:10" ht="19.5" customHeight="1">
      <c r="A61" s="532" t="s">
        <v>392</v>
      </c>
      <c r="B61" s="4"/>
      <c r="C61" s="4"/>
      <c r="D61" s="659"/>
      <c r="E61" s="671"/>
      <c r="F61" s="661"/>
      <c r="G61" s="671"/>
      <c r="H61" s="662"/>
      <c r="I61" s="691"/>
      <c r="J61" s="166"/>
    </row>
    <row r="62" spans="1:10" ht="19.5" customHeight="1">
      <c r="A62" s="532"/>
      <c r="B62" s="4"/>
      <c r="C62" s="4" t="s">
        <v>393</v>
      </c>
      <c r="D62" s="659"/>
      <c r="E62" s="660">
        <v>10953.364343680074</v>
      </c>
      <c r="F62" s="661">
        <f>E62/$E$60*100</f>
        <v>3.025654311164476</v>
      </c>
      <c r="G62" s="660">
        <v>11780.553218940948</v>
      </c>
      <c r="H62" s="662">
        <f>G62/$G$60*100</f>
        <v>3.300649596963015</v>
      </c>
      <c r="I62" s="663">
        <v>12815.567072479702</v>
      </c>
      <c r="J62" s="166">
        <v>3.6950999544994345</v>
      </c>
    </row>
    <row r="63" spans="1:10" ht="19.5" customHeight="1">
      <c r="A63" s="532"/>
      <c r="B63" s="4"/>
      <c r="C63" s="4" t="s">
        <v>394</v>
      </c>
      <c r="D63" s="659"/>
      <c r="E63" s="660">
        <v>96321.75974964196</v>
      </c>
      <c r="F63" s="661">
        <f>E63/$E$60*100</f>
        <v>26.607016666400536</v>
      </c>
      <c r="G63" s="660">
        <v>90159.72676857095</v>
      </c>
      <c r="H63" s="662">
        <f>G63/$G$60*100</f>
        <v>25.260754761713283</v>
      </c>
      <c r="I63" s="663">
        <v>100486.57106838984</v>
      </c>
      <c r="J63" s="166">
        <v>28.973195027784797</v>
      </c>
    </row>
    <row r="64" spans="1:10" ht="19.5" customHeight="1">
      <c r="A64" s="679"/>
      <c r="B64" s="680"/>
      <c r="C64" s="680" t="s">
        <v>395</v>
      </c>
      <c r="D64" s="589"/>
      <c r="E64" s="681">
        <v>253165.35996343923</v>
      </c>
      <c r="F64" s="682">
        <f>E64/$E$60*100</f>
        <v>69.93201712064399</v>
      </c>
      <c r="G64" s="681">
        <v>253961.8428146478</v>
      </c>
      <c r="H64" s="682">
        <f>G64/$G$60*100</f>
        <v>71.15447284618338</v>
      </c>
      <c r="I64" s="683">
        <v>232732.36948749944</v>
      </c>
      <c r="J64" s="684">
        <v>67.10349710162362</v>
      </c>
    </row>
    <row r="65" spans="1:10" ht="19.5" customHeight="1">
      <c r="A65" s="692"/>
      <c r="B65" s="685"/>
      <c r="C65" s="685"/>
      <c r="D65" s="685"/>
      <c r="F65" s="32"/>
      <c r="G65" s="4"/>
      <c r="J65" s="32" t="s">
        <v>397</v>
      </c>
    </row>
    <row r="66" spans="1:10" ht="19.5" customHeight="1">
      <c r="A66" s="4"/>
      <c r="B66" s="4"/>
      <c r="C66" s="4"/>
      <c r="D66" s="4"/>
      <c r="E66" s="663"/>
      <c r="F66" s="693"/>
      <c r="G66" s="663"/>
      <c r="H66" s="693"/>
      <c r="I66" s="663"/>
      <c r="J66" s="693"/>
    </row>
    <row r="67" spans="1:10" ht="19.5" customHeight="1">
      <c r="A67" s="31"/>
      <c r="B67" s="4"/>
      <c r="C67" s="4"/>
      <c r="D67" s="4"/>
      <c r="F67" s="32"/>
      <c r="G67" s="4"/>
      <c r="J67" s="32"/>
    </row>
  </sheetData>
  <sheetProtection/>
  <mergeCells count="15">
    <mergeCell ref="C46:D46"/>
    <mergeCell ref="C54:D54"/>
    <mergeCell ref="A60:D60"/>
    <mergeCell ref="C21:D21"/>
    <mergeCell ref="A27:D27"/>
    <mergeCell ref="A36:D37"/>
    <mergeCell ref="E36:F36"/>
    <mergeCell ref="G36:H36"/>
    <mergeCell ref="I36:J36"/>
    <mergeCell ref="E2:F2"/>
    <mergeCell ref="A3:D4"/>
    <mergeCell ref="E3:F3"/>
    <mergeCell ref="G3:H3"/>
    <mergeCell ref="I3:J3"/>
    <mergeCell ref="C13:D13"/>
  </mergeCells>
  <printOptions/>
  <pageMargins left="0.7874015748031497" right="0.68" top="0.984251968503937" bottom="0.984251968503937" header="0.5118110236220472" footer="0.5118110236220472"/>
  <pageSetup horizontalDpi="600" verticalDpi="600" orientation="portrait" paperSize="9" r:id="rId1"/>
  <rowBreaks count="1" manualBreakCount="1">
    <brk id="3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Normal="85" zoomScaleSheetLayoutView="100" zoomScalePageLayoutView="0" workbookViewId="0" topLeftCell="A1">
      <selection activeCell="M23" sqref="M23"/>
    </sheetView>
  </sheetViews>
  <sheetFormatPr defaultColWidth="9.00390625" defaultRowHeight="19.5" customHeight="1"/>
  <cols>
    <col min="1" max="2" width="3.125" style="1" customWidth="1"/>
    <col min="3" max="3" width="21.125" style="1" customWidth="1"/>
    <col min="4" max="4" width="11.625" style="1" customWidth="1"/>
    <col min="5" max="5" width="7.125" style="1" customWidth="1"/>
    <col min="6" max="6" width="11.625" style="1" customWidth="1"/>
    <col min="7" max="7" width="7.125" style="1" customWidth="1"/>
    <col min="8" max="8" width="11.625" style="1" customWidth="1"/>
    <col min="9" max="9" width="9.50390625" style="1" customWidth="1"/>
    <col min="10" max="16384" width="9.00390625" style="1" customWidth="1"/>
  </cols>
  <sheetData>
    <row r="1" ht="19.5" customHeight="1">
      <c r="A1" s="1" t="s">
        <v>398</v>
      </c>
    </row>
    <row r="2" spans="1:9" ht="19.5" customHeight="1">
      <c r="A2" s="4"/>
      <c r="B2" s="4"/>
      <c r="C2" s="4"/>
      <c r="D2" s="4"/>
      <c r="E2" s="4"/>
      <c r="F2" s="4"/>
      <c r="G2" s="181"/>
      <c r="H2" s="4"/>
      <c r="I2" s="181" t="s">
        <v>399</v>
      </c>
    </row>
    <row r="3" spans="1:9" s="2" customFormat="1" ht="19.5" customHeight="1">
      <c r="A3" s="694" t="s">
        <v>344</v>
      </c>
      <c r="B3" s="695"/>
      <c r="C3" s="695"/>
      <c r="D3" s="69" t="s">
        <v>345</v>
      </c>
      <c r="E3" s="70"/>
      <c r="F3" s="696">
        <v>28</v>
      </c>
      <c r="G3" s="69"/>
      <c r="H3" s="696">
        <v>29</v>
      </c>
      <c r="I3" s="697"/>
    </row>
    <row r="4" spans="1:9" s="2" customFormat="1" ht="19.5" customHeight="1">
      <c r="A4" s="698"/>
      <c r="B4" s="699"/>
      <c r="C4" s="699"/>
      <c r="D4" s="470" t="s">
        <v>400</v>
      </c>
      <c r="E4" s="470" t="s">
        <v>401</v>
      </c>
      <c r="F4" s="470" t="s">
        <v>348</v>
      </c>
      <c r="G4" s="652" t="s">
        <v>349</v>
      </c>
      <c r="H4" s="470" t="s">
        <v>348</v>
      </c>
      <c r="I4" s="654" t="s">
        <v>349</v>
      </c>
    </row>
    <row r="5" spans="1:9" s="2" customFormat="1" ht="19.5" customHeight="1">
      <c r="A5" s="540" t="s">
        <v>402</v>
      </c>
      <c r="B5" s="685"/>
      <c r="C5" s="685"/>
      <c r="D5" s="205"/>
      <c r="E5" s="700"/>
      <c r="F5" s="205"/>
      <c r="G5" s="700"/>
      <c r="H5" s="205"/>
      <c r="I5" s="701"/>
    </row>
    <row r="6" spans="1:9" s="2" customFormat="1" ht="19.5" customHeight="1">
      <c r="A6" s="532">
        <v>1</v>
      </c>
      <c r="B6" s="4" t="s">
        <v>403</v>
      </c>
      <c r="C6" s="4"/>
      <c r="D6" s="689">
        <v>154864</v>
      </c>
      <c r="E6" s="702">
        <f>ROUND(D6/D$20*100,1)</f>
        <v>64.9</v>
      </c>
      <c r="F6" s="689">
        <v>159342</v>
      </c>
      <c r="G6" s="703">
        <f>ROUND(F6/F$20*100,1)</f>
        <v>66.2</v>
      </c>
      <c r="H6" s="689">
        <v>161244</v>
      </c>
      <c r="I6" s="704">
        <f>ROUND(H6/H$20*100,1)</f>
        <v>65.7</v>
      </c>
    </row>
    <row r="7" spans="1:9" s="2" customFormat="1" ht="19.5" customHeight="1">
      <c r="A7" s="532"/>
      <c r="B7" s="664" t="s">
        <v>352</v>
      </c>
      <c r="C7" s="4" t="s">
        <v>404</v>
      </c>
      <c r="D7" s="689">
        <v>131635</v>
      </c>
      <c r="E7" s="705">
        <f aca="true" t="shared" si="0" ref="E7:E15">ROUND(D7/D$20*100,1)</f>
        <v>55.2</v>
      </c>
      <c r="F7" s="689">
        <v>135646</v>
      </c>
      <c r="G7" s="703">
        <f aca="true" t="shared" si="1" ref="G7:G15">ROUND(F7/F$20*100,1)</f>
        <v>56.4</v>
      </c>
      <c r="H7" s="689">
        <v>137091</v>
      </c>
      <c r="I7" s="704">
        <f aca="true" t="shared" si="2" ref="I7:I20">ROUND(H7/H$20*100,1)</f>
        <v>55.9</v>
      </c>
    </row>
    <row r="8" spans="1:9" s="2" customFormat="1" ht="19.5" customHeight="1">
      <c r="A8" s="532"/>
      <c r="B8" s="664" t="s">
        <v>405</v>
      </c>
      <c r="C8" s="4" t="s">
        <v>406</v>
      </c>
      <c r="D8" s="689">
        <v>23229</v>
      </c>
      <c r="E8" s="705">
        <f t="shared" si="0"/>
        <v>9.7</v>
      </c>
      <c r="F8" s="689">
        <v>23696</v>
      </c>
      <c r="G8" s="703">
        <f t="shared" si="1"/>
        <v>9.9</v>
      </c>
      <c r="H8" s="689">
        <v>24153</v>
      </c>
      <c r="I8" s="704">
        <f t="shared" si="2"/>
        <v>9.8</v>
      </c>
    </row>
    <row r="9" spans="1:9" s="2" customFormat="1" ht="19.5" customHeight="1">
      <c r="A9" s="532"/>
      <c r="B9" s="664"/>
      <c r="C9" s="4" t="s">
        <v>407</v>
      </c>
      <c r="D9" s="689">
        <v>21388</v>
      </c>
      <c r="E9" s="705">
        <f t="shared" si="0"/>
        <v>9</v>
      </c>
      <c r="F9" s="689">
        <v>22148</v>
      </c>
      <c r="G9" s="703">
        <f t="shared" si="1"/>
        <v>9.2</v>
      </c>
      <c r="H9" s="689">
        <v>22732</v>
      </c>
      <c r="I9" s="704">
        <f t="shared" si="2"/>
        <v>9.3</v>
      </c>
    </row>
    <row r="10" spans="1:9" s="2" customFormat="1" ht="19.5" customHeight="1">
      <c r="A10" s="532"/>
      <c r="B10" s="664"/>
      <c r="C10" s="4" t="s">
        <v>408</v>
      </c>
      <c r="D10" s="689">
        <v>1840.9296712411253</v>
      </c>
      <c r="E10" s="705">
        <f t="shared" si="0"/>
        <v>0.8</v>
      </c>
      <c r="F10" s="689">
        <v>1548</v>
      </c>
      <c r="G10" s="703">
        <f t="shared" si="1"/>
        <v>0.6</v>
      </c>
      <c r="H10" s="689">
        <v>1422</v>
      </c>
      <c r="I10" s="704">
        <f t="shared" si="2"/>
        <v>0.6</v>
      </c>
    </row>
    <row r="11" spans="1:9" s="2" customFormat="1" ht="19.5" customHeight="1">
      <c r="A11" s="532">
        <v>2</v>
      </c>
      <c r="B11" s="4" t="s">
        <v>409</v>
      </c>
      <c r="C11" s="4"/>
      <c r="D11" s="689">
        <v>15692</v>
      </c>
      <c r="E11" s="705">
        <f t="shared" si="0"/>
        <v>6.6</v>
      </c>
      <c r="F11" s="689">
        <v>14886</v>
      </c>
      <c r="G11" s="703">
        <f t="shared" si="1"/>
        <v>6.2</v>
      </c>
      <c r="H11" s="689">
        <v>15460</v>
      </c>
      <c r="I11" s="704">
        <f t="shared" si="2"/>
        <v>6.3</v>
      </c>
    </row>
    <row r="12" spans="1:9" s="2" customFormat="1" ht="19.5" customHeight="1">
      <c r="A12" s="532"/>
      <c r="B12" s="664" t="s">
        <v>352</v>
      </c>
      <c r="C12" s="4" t="s">
        <v>410</v>
      </c>
      <c r="D12" s="689">
        <v>-399.45599571990294</v>
      </c>
      <c r="E12" s="702">
        <f t="shared" si="0"/>
        <v>-0.2</v>
      </c>
      <c r="F12" s="689">
        <v>-220.59133202254617</v>
      </c>
      <c r="G12" s="706">
        <f t="shared" si="1"/>
        <v>-0.1</v>
      </c>
      <c r="H12" s="689">
        <v>-69.48568962725425</v>
      </c>
      <c r="I12" s="704">
        <f t="shared" si="2"/>
        <v>0</v>
      </c>
    </row>
    <row r="13" spans="1:9" s="2" customFormat="1" ht="19.5" customHeight="1">
      <c r="A13" s="532"/>
      <c r="B13" s="664" t="s">
        <v>405</v>
      </c>
      <c r="C13" s="4" t="s">
        <v>411</v>
      </c>
      <c r="D13" s="689">
        <v>15893</v>
      </c>
      <c r="E13" s="705">
        <f t="shared" si="0"/>
        <v>6.7</v>
      </c>
      <c r="F13" s="689">
        <v>14900</v>
      </c>
      <c r="G13" s="703">
        <f t="shared" si="1"/>
        <v>6.2</v>
      </c>
      <c r="H13" s="689">
        <v>15294</v>
      </c>
      <c r="I13" s="704">
        <f t="shared" si="2"/>
        <v>6.2</v>
      </c>
    </row>
    <row r="14" spans="1:9" s="2" customFormat="1" ht="19.5" customHeight="1">
      <c r="A14" s="532"/>
      <c r="B14" s="664" t="s">
        <v>412</v>
      </c>
      <c r="C14" s="4" t="s">
        <v>413</v>
      </c>
      <c r="D14" s="689">
        <v>198.06382804383836</v>
      </c>
      <c r="E14" s="705">
        <f t="shared" si="0"/>
        <v>0.1</v>
      </c>
      <c r="F14" s="689">
        <v>206.05548286166638</v>
      </c>
      <c r="G14" s="703">
        <f t="shared" si="1"/>
        <v>0.1</v>
      </c>
      <c r="H14" s="689">
        <v>236</v>
      </c>
      <c r="I14" s="704">
        <f t="shared" si="2"/>
        <v>0.1</v>
      </c>
    </row>
    <row r="15" spans="1:9" s="2" customFormat="1" ht="19.5" customHeight="1">
      <c r="A15" s="532">
        <v>3</v>
      </c>
      <c r="B15" s="664" t="s">
        <v>414</v>
      </c>
      <c r="C15" s="4"/>
      <c r="D15" s="689">
        <v>67901</v>
      </c>
      <c r="E15" s="705">
        <f t="shared" si="0"/>
        <v>28.5</v>
      </c>
      <c r="F15" s="689">
        <v>68325</v>
      </c>
      <c r="G15" s="703">
        <f t="shared" si="1"/>
        <v>28.4</v>
      </c>
      <c r="H15" s="689">
        <v>68544</v>
      </c>
      <c r="I15" s="704">
        <f t="shared" si="2"/>
        <v>27.9</v>
      </c>
    </row>
    <row r="16" spans="1:9" s="2" customFormat="1" ht="19.5" customHeight="1">
      <c r="A16" s="532"/>
      <c r="B16" s="707" t="s">
        <v>415</v>
      </c>
      <c r="C16" s="708"/>
      <c r="D16" s="709"/>
      <c r="E16" s="705"/>
      <c r="F16" s="709"/>
      <c r="G16" s="703"/>
      <c r="H16" s="709"/>
      <c r="I16" s="704"/>
    </row>
    <row r="17" spans="1:9" s="2" customFormat="1" ht="19.5" customHeight="1">
      <c r="A17" s="532"/>
      <c r="B17" s="664" t="s">
        <v>352</v>
      </c>
      <c r="C17" s="4" t="s">
        <v>416</v>
      </c>
      <c r="D17" s="689">
        <v>41035</v>
      </c>
      <c r="E17" s="705">
        <f>ROUND(D17/D$20*100,1)</f>
        <v>17.2</v>
      </c>
      <c r="F17" s="689">
        <v>41081</v>
      </c>
      <c r="G17" s="703">
        <f>ROUND(F17/F$20*100,1)</f>
        <v>17.1</v>
      </c>
      <c r="H17" s="689">
        <v>42953</v>
      </c>
      <c r="I17" s="704">
        <f t="shared" si="2"/>
        <v>17.5</v>
      </c>
    </row>
    <row r="18" spans="1:9" s="2" customFormat="1" ht="19.5" customHeight="1">
      <c r="A18" s="532"/>
      <c r="B18" s="664" t="s">
        <v>405</v>
      </c>
      <c r="C18" s="4" t="s">
        <v>417</v>
      </c>
      <c r="D18" s="689">
        <v>831</v>
      </c>
      <c r="E18" s="705">
        <f>ROUND(D18/D$20*100,1)</f>
        <v>0.3</v>
      </c>
      <c r="F18" s="689">
        <v>511</v>
      </c>
      <c r="G18" s="703">
        <f>ROUND(F18/F$20*100,1)</f>
        <v>0.2</v>
      </c>
      <c r="H18" s="689">
        <v>472</v>
      </c>
      <c r="I18" s="704">
        <f t="shared" si="2"/>
        <v>0.2</v>
      </c>
    </row>
    <row r="19" spans="1:9" s="2" customFormat="1" ht="19.5" customHeight="1">
      <c r="A19" s="532"/>
      <c r="B19" s="664" t="s">
        <v>412</v>
      </c>
      <c r="C19" s="4" t="s">
        <v>418</v>
      </c>
      <c r="D19" s="689">
        <v>26035</v>
      </c>
      <c r="E19" s="705">
        <f>ROUND(D19/D$20*100,1)</f>
        <v>10.9</v>
      </c>
      <c r="F19" s="689">
        <v>24733</v>
      </c>
      <c r="G19" s="703">
        <f>ROUND(F19/F$20*100,1)</f>
        <v>10.3</v>
      </c>
      <c r="H19" s="689">
        <v>25119</v>
      </c>
      <c r="I19" s="704">
        <f t="shared" si="2"/>
        <v>10.2</v>
      </c>
    </row>
    <row r="20" spans="1:9" s="2" customFormat="1" ht="19.5" customHeight="1">
      <c r="A20" s="710" t="s">
        <v>419</v>
      </c>
      <c r="B20" s="711"/>
      <c r="C20" s="711"/>
      <c r="D20" s="712">
        <v>238456</v>
      </c>
      <c r="E20" s="713">
        <f>ROUND(D20/D$20*100,1)</f>
        <v>100</v>
      </c>
      <c r="F20" s="712">
        <v>240552</v>
      </c>
      <c r="G20" s="714">
        <f>ROUND(F20/F$20*100,1)</f>
        <v>100</v>
      </c>
      <c r="H20" s="712">
        <v>245249</v>
      </c>
      <c r="I20" s="715">
        <f t="shared" si="2"/>
        <v>100</v>
      </c>
    </row>
    <row r="21" spans="1:9" s="2" customFormat="1" ht="19.5" customHeight="1">
      <c r="A21" s="532" t="s">
        <v>420</v>
      </c>
      <c r="B21" s="4"/>
      <c r="C21" s="4"/>
      <c r="D21" s="716"/>
      <c r="E21" s="717"/>
      <c r="F21" s="718"/>
      <c r="G21" s="719"/>
      <c r="H21" s="718"/>
      <c r="I21" s="720"/>
    </row>
    <row r="22" spans="1:9" s="2" customFormat="1" ht="19.5" customHeight="1">
      <c r="A22" s="532" t="s">
        <v>421</v>
      </c>
      <c r="B22" s="4"/>
      <c r="C22" s="4"/>
      <c r="D22" s="718"/>
      <c r="E22" s="721">
        <v>89182</v>
      </c>
      <c r="F22" s="718"/>
      <c r="G22" s="719">
        <v>88418</v>
      </c>
      <c r="H22" s="718"/>
      <c r="I22" s="720">
        <v>87676</v>
      </c>
    </row>
    <row r="23" spans="1:9" s="2" customFormat="1" ht="19.5" customHeight="1">
      <c r="A23" s="532" t="s">
        <v>422</v>
      </c>
      <c r="B23" s="4"/>
      <c r="C23" s="4"/>
      <c r="D23" s="718"/>
      <c r="E23" s="721">
        <v>52203</v>
      </c>
      <c r="F23" s="718"/>
      <c r="G23" s="719">
        <v>52834</v>
      </c>
      <c r="H23" s="718"/>
      <c r="I23" s="720">
        <v>52422</v>
      </c>
    </row>
    <row r="24" spans="1:9" s="2" customFormat="1" ht="19.5" customHeight="1">
      <c r="A24" s="532" t="s">
        <v>423</v>
      </c>
      <c r="B24" s="4"/>
      <c r="C24" s="4"/>
      <c r="D24" s="718"/>
      <c r="E24" s="721">
        <v>51078</v>
      </c>
      <c r="F24" s="718"/>
      <c r="G24" s="719">
        <v>51660</v>
      </c>
      <c r="H24" s="718"/>
      <c r="I24" s="720">
        <v>51288</v>
      </c>
    </row>
    <row r="25" spans="1:9" s="2" customFormat="1" ht="19.5" customHeight="1">
      <c r="A25" s="532" t="s">
        <v>424</v>
      </c>
      <c r="B25" s="4"/>
      <c r="C25" s="4"/>
      <c r="D25" s="718"/>
      <c r="E25" s="721">
        <v>41516</v>
      </c>
      <c r="F25" s="718"/>
      <c r="G25" s="719">
        <v>42023</v>
      </c>
      <c r="H25" s="718"/>
      <c r="I25" s="720">
        <v>41812</v>
      </c>
    </row>
    <row r="26" spans="1:9" s="2" customFormat="1" ht="19.5" customHeight="1">
      <c r="A26" s="532" t="s">
        <v>425</v>
      </c>
      <c r="B26" s="4"/>
      <c r="C26" s="4"/>
      <c r="D26" s="706"/>
      <c r="E26" s="722">
        <v>4</v>
      </c>
      <c r="F26" s="706"/>
      <c r="G26" s="723">
        <v>1.5</v>
      </c>
      <c r="H26" s="706"/>
      <c r="I26" s="724">
        <v>2.5</v>
      </c>
    </row>
    <row r="27" spans="1:9" s="2" customFormat="1" ht="19.5" customHeight="1">
      <c r="A27" s="532" t="s">
        <v>426</v>
      </c>
      <c r="B27" s="4"/>
      <c r="C27" s="4"/>
      <c r="D27" s="718"/>
      <c r="E27" s="721">
        <v>2674</v>
      </c>
      <c r="F27" s="718"/>
      <c r="G27" s="719">
        <v>2721</v>
      </c>
      <c r="H27" s="718"/>
      <c r="I27" s="720">
        <v>2797</v>
      </c>
    </row>
    <row r="28" spans="1:9" s="2" customFormat="1" ht="19.5" customHeight="1">
      <c r="A28" s="725" t="s">
        <v>427</v>
      </c>
      <c r="B28" s="726"/>
      <c r="C28" s="727"/>
      <c r="D28" s="718"/>
      <c r="E28" s="721">
        <v>6688</v>
      </c>
      <c r="F28" s="718"/>
      <c r="G28" s="719">
        <v>6706</v>
      </c>
      <c r="H28" s="718"/>
      <c r="I28" s="720">
        <v>6930</v>
      </c>
    </row>
    <row r="29" spans="1:9" s="2" customFormat="1" ht="19.5" customHeight="1">
      <c r="A29" s="728" t="s">
        <v>428</v>
      </c>
      <c r="B29" s="729"/>
      <c r="C29" s="730"/>
      <c r="D29" s="731"/>
      <c r="E29" s="732">
        <v>3730</v>
      </c>
      <c r="F29" s="731"/>
      <c r="G29" s="733">
        <v>3792</v>
      </c>
      <c r="H29" s="731"/>
      <c r="I29" s="734">
        <v>3856</v>
      </c>
    </row>
    <row r="30" spans="1:9" s="2" customFormat="1" ht="19.5" customHeight="1">
      <c r="A30" s="1"/>
      <c r="B30" s="1"/>
      <c r="C30" s="1"/>
      <c r="D30" s="1"/>
      <c r="E30" s="1"/>
      <c r="F30" s="1"/>
      <c r="G30" s="1"/>
      <c r="H30" s="1"/>
      <c r="I30" s="1"/>
    </row>
    <row r="31" s="2" customFormat="1" ht="19.5" customHeight="1"/>
    <row r="32" spans="1:9" s="2" customFormat="1" ht="19.5" customHeight="1">
      <c r="A32" s="172"/>
      <c r="B32" s="172"/>
      <c r="C32" s="172"/>
      <c r="D32" s="172"/>
      <c r="E32" s="181"/>
      <c r="F32" s="172"/>
      <c r="G32" s="172"/>
      <c r="H32" s="172"/>
      <c r="I32" s="181" t="s">
        <v>399</v>
      </c>
    </row>
    <row r="33" spans="1:9" ht="19.5" customHeight="1">
      <c r="A33" s="694" t="s">
        <v>344</v>
      </c>
      <c r="B33" s="695"/>
      <c r="C33" s="695"/>
      <c r="D33" s="696">
        <v>30</v>
      </c>
      <c r="E33" s="69"/>
      <c r="F33" s="696">
        <v>31</v>
      </c>
      <c r="G33" s="69"/>
      <c r="H33" s="696" t="s">
        <v>429</v>
      </c>
      <c r="I33" s="697"/>
    </row>
    <row r="34" spans="1:9" ht="19.5" customHeight="1">
      <c r="A34" s="698"/>
      <c r="B34" s="699"/>
      <c r="C34" s="699"/>
      <c r="D34" s="470" t="s">
        <v>400</v>
      </c>
      <c r="E34" s="652" t="s">
        <v>401</v>
      </c>
      <c r="F34" s="470" t="s">
        <v>400</v>
      </c>
      <c r="G34" s="652" t="s">
        <v>401</v>
      </c>
      <c r="H34" s="470" t="s">
        <v>400</v>
      </c>
      <c r="I34" s="654" t="s">
        <v>401</v>
      </c>
    </row>
    <row r="35" spans="1:9" ht="19.5" customHeight="1">
      <c r="A35" s="540" t="s">
        <v>402</v>
      </c>
      <c r="B35" s="685"/>
      <c r="C35" s="685"/>
      <c r="D35" s="205"/>
      <c r="E35" s="700"/>
      <c r="F35" s="205"/>
      <c r="G35" s="700"/>
      <c r="H35" s="205"/>
      <c r="I35" s="701"/>
    </row>
    <row r="36" spans="1:9" ht="19.5" customHeight="1">
      <c r="A36" s="532">
        <v>1</v>
      </c>
      <c r="B36" s="4" t="s">
        <v>403</v>
      </c>
      <c r="C36" s="4"/>
      <c r="D36" s="689">
        <v>163210</v>
      </c>
      <c r="E36" s="703">
        <f>ROUND(D36/D$50*100,1)</f>
        <v>66</v>
      </c>
      <c r="F36" s="689">
        <v>164089</v>
      </c>
      <c r="G36" s="703">
        <v>67.3</v>
      </c>
      <c r="H36" s="689">
        <v>166036</v>
      </c>
      <c r="I36" s="704">
        <f>ROUND(H36/H$50*100,1)</f>
        <v>71.7</v>
      </c>
    </row>
    <row r="37" spans="1:9" ht="19.5" customHeight="1">
      <c r="A37" s="532"/>
      <c r="B37" s="664" t="s">
        <v>352</v>
      </c>
      <c r="C37" s="4" t="s">
        <v>404</v>
      </c>
      <c r="D37" s="689">
        <v>138487</v>
      </c>
      <c r="E37" s="703">
        <f aca="true" t="shared" si="3" ref="E37:E45">ROUND(D37/D$50*100,1)</f>
        <v>56</v>
      </c>
      <c r="F37" s="689">
        <v>139069</v>
      </c>
      <c r="G37" s="703">
        <f aca="true" t="shared" si="4" ref="G37:G44">ROUND(F37/F$50*100,1)</f>
        <v>57</v>
      </c>
      <c r="H37" s="689">
        <v>140932</v>
      </c>
      <c r="I37" s="704">
        <f aca="true" t="shared" si="5" ref="I37:I45">ROUND(H37/H$50*100,1)</f>
        <v>60.9</v>
      </c>
    </row>
    <row r="38" spans="1:9" ht="19.5" customHeight="1">
      <c r="A38" s="532"/>
      <c r="B38" s="664" t="s">
        <v>405</v>
      </c>
      <c r="C38" s="4" t="s">
        <v>406</v>
      </c>
      <c r="D38" s="689">
        <v>24724</v>
      </c>
      <c r="E38" s="703">
        <f t="shared" si="3"/>
        <v>10</v>
      </c>
      <c r="F38" s="689">
        <v>25020</v>
      </c>
      <c r="G38" s="703">
        <f t="shared" si="4"/>
        <v>10.3</v>
      </c>
      <c r="H38" s="689">
        <v>25104</v>
      </c>
      <c r="I38" s="704">
        <f t="shared" si="5"/>
        <v>10.8</v>
      </c>
    </row>
    <row r="39" spans="1:9" ht="19.5" customHeight="1">
      <c r="A39" s="532"/>
      <c r="B39" s="664"/>
      <c r="C39" s="4" t="s">
        <v>407</v>
      </c>
      <c r="D39" s="689">
        <v>23440</v>
      </c>
      <c r="E39" s="703">
        <f t="shared" si="3"/>
        <v>9.5</v>
      </c>
      <c r="F39" s="689">
        <v>24418</v>
      </c>
      <c r="G39" s="703">
        <f t="shared" si="4"/>
        <v>10</v>
      </c>
      <c r="H39" s="689">
        <v>24299</v>
      </c>
      <c r="I39" s="704">
        <f t="shared" si="5"/>
        <v>10.5</v>
      </c>
    </row>
    <row r="40" spans="1:9" ht="19.5" customHeight="1">
      <c r="A40" s="532"/>
      <c r="B40" s="664"/>
      <c r="C40" s="4" t="s">
        <v>408</v>
      </c>
      <c r="D40" s="689">
        <v>1284</v>
      </c>
      <c r="E40" s="703">
        <f t="shared" si="3"/>
        <v>0.5</v>
      </c>
      <c r="F40" s="689">
        <v>602</v>
      </c>
      <c r="G40" s="703">
        <f t="shared" si="4"/>
        <v>0.2</v>
      </c>
      <c r="H40" s="689">
        <v>805</v>
      </c>
      <c r="I40" s="704">
        <f t="shared" si="5"/>
        <v>0.3</v>
      </c>
    </row>
    <row r="41" spans="1:9" ht="19.5" customHeight="1">
      <c r="A41" s="532">
        <v>2</v>
      </c>
      <c r="B41" s="4" t="s">
        <v>409</v>
      </c>
      <c r="C41" s="4"/>
      <c r="D41" s="689">
        <v>15181</v>
      </c>
      <c r="E41" s="703">
        <f t="shared" si="3"/>
        <v>6.1</v>
      </c>
      <c r="F41" s="689">
        <v>15225</v>
      </c>
      <c r="G41" s="703">
        <f t="shared" si="4"/>
        <v>6.2</v>
      </c>
      <c r="H41" s="689">
        <v>15574</v>
      </c>
      <c r="I41" s="704">
        <f t="shared" si="5"/>
        <v>6.7</v>
      </c>
    </row>
    <row r="42" spans="1:9" ht="19.5" customHeight="1">
      <c r="A42" s="532"/>
      <c r="B42" s="664" t="s">
        <v>352</v>
      </c>
      <c r="C42" s="4" t="s">
        <v>410</v>
      </c>
      <c r="D42" s="689">
        <v>-142.90740889456583</v>
      </c>
      <c r="E42" s="706">
        <f t="shared" si="3"/>
        <v>-0.1</v>
      </c>
      <c r="F42" s="689">
        <v>12</v>
      </c>
      <c r="G42" s="706">
        <f t="shared" si="4"/>
        <v>0</v>
      </c>
      <c r="H42" s="689">
        <v>-15</v>
      </c>
      <c r="I42" s="735">
        <f t="shared" si="5"/>
        <v>0</v>
      </c>
    </row>
    <row r="43" spans="1:9" ht="19.5" customHeight="1">
      <c r="A43" s="532"/>
      <c r="B43" s="664" t="s">
        <v>405</v>
      </c>
      <c r="C43" s="4" t="s">
        <v>411</v>
      </c>
      <c r="D43" s="689">
        <v>15076</v>
      </c>
      <c r="E43" s="703">
        <f t="shared" si="3"/>
        <v>6.1</v>
      </c>
      <c r="F43" s="689">
        <v>14986</v>
      </c>
      <c r="G43" s="703">
        <f t="shared" si="4"/>
        <v>6.1</v>
      </c>
      <c r="H43" s="689">
        <v>15365</v>
      </c>
      <c r="I43" s="704">
        <f t="shared" si="5"/>
        <v>6.6</v>
      </c>
    </row>
    <row r="44" spans="1:9" ht="19.5" customHeight="1">
      <c r="A44" s="532"/>
      <c r="B44" s="664" t="s">
        <v>412</v>
      </c>
      <c r="C44" s="4" t="s">
        <v>413</v>
      </c>
      <c r="D44" s="689">
        <v>248</v>
      </c>
      <c r="E44" s="703">
        <f t="shared" si="3"/>
        <v>0.1</v>
      </c>
      <c r="F44" s="689">
        <v>226</v>
      </c>
      <c r="G44" s="703">
        <f t="shared" si="4"/>
        <v>0.1</v>
      </c>
      <c r="H44" s="689">
        <v>224</v>
      </c>
      <c r="I44" s="704">
        <f t="shared" si="5"/>
        <v>0.1</v>
      </c>
    </row>
    <row r="45" spans="1:9" ht="19.5" customHeight="1">
      <c r="A45" s="532">
        <v>3</v>
      </c>
      <c r="B45" s="664" t="s">
        <v>414</v>
      </c>
      <c r="C45" s="4"/>
      <c r="D45" s="689">
        <v>69077</v>
      </c>
      <c r="E45" s="703">
        <f t="shared" si="3"/>
        <v>27.9</v>
      </c>
      <c r="F45" s="689">
        <v>64698</v>
      </c>
      <c r="G45" s="703">
        <f>ROUND(F45/F$50*100,1)</f>
        <v>26.5</v>
      </c>
      <c r="H45" s="689">
        <v>49895</v>
      </c>
      <c r="I45" s="704">
        <f t="shared" si="5"/>
        <v>21.6</v>
      </c>
    </row>
    <row r="46" spans="1:9" ht="19.5" customHeight="1">
      <c r="A46" s="532"/>
      <c r="B46" s="707" t="s">
        <v>415</v>
      </c>
      <c r="C46" s="707"/>
      <c r="D46" s="736"/>
      <c r="E46" s="703"/>
      <c r="F46" s="736"/>
      <c r="G46" s="703"/>
      <c r="H46" s="736"/>
      <c r="I46" s="704"/>
    </row>
    <row r="47" spans="1:9" ht="19.5" customHeight="1">
      <c r="A47" s="532"/>
      <c r="B47" s="664" t="s">
        <v>352</v>
      </c>
      <c r="C47" s="4" t="s">
        <v>416</v>
      </c>
      <c r="D47" s="689">
        <v>47238</v>
      </c>
      <c r="E47" s="703">
        <f>ROUND(D47/D$50*100,1)</f>
        <v>19.1</v>
      </c>
      <c r="F47" s="689">
        <v>43882</v>
      </c>
      <c r="G47" s="703">
        <f>ROUND(F47/F$50*100,1)</f>
        <v>18</v>
      </c>
      <c r="H47" s="689">
        <v>28767</v>
      </c>
      <c r="I47" s="704">
        <f>ROUND(H47/H$50*100,1)</f>
        <v>12.4</v>
      </c>
    </row>
    <row r="48" spans="1:9" ht="19.5" customHeight="1">
      <c r="A48" s="532"/>
      <c r="B48" s="664" t="s">
        <v>405</v>
      </c>
      <c r="C48" s="4" t="s">
        <v>417</v>
      </c>
      <c r="D48" s="689">
        <v>425</v>
      </c>
      <c r="E48" s="703">
        <f>ROUND(D48/D$50*100,1)</f>
        <v>0.2</v>
      </c>
      <c r="F48" s="689">
        <v>215</v>
      </c>
      <c r="G48" s="703">
        <f>ROUND(F48/F$50*100,1)</f>
        <v>0.1</v>
      </c>
      <c r="H48" s="689">
        <v>437</v>
      </c>
      <c r="I48" s="704">
        <f>ROUND(H48/H$50*100,1)</f>
        <v>0.2</v>
      </c>
    </row>
    <row r="49" spans="1:9" ht="19.5" customHeight="1">
      <c r="A49" s="532"/>
      <c r="B49" s="664" t="s">
        <v>412</v>
      </c>
      <c r="C49" s="4" t="s">
        <v>418</v>
      </c>
      <c r="D49" s="689">
        <v>21414</v>
      </c>
      <c r="E49" s="703">
        <f>ROUND(D49/D$50*100,1)</f>
        <v>8.7</v>
      </c>
      <c r="F49" s="689">
        <v>20601</v>
      </c>
      <c r="G49" s="703">
        <f>ROUND(F49/F$50*100,1)</f>
        <v>8.4</v>
      </c>
      <c r="H49" s="689">
        <v>20692</v>
      </c>
      <c r="I49" s="704">
        <f>ROUND(H49/H$50*100,1)</f>
        <v>8.9</v>
      </c>
    </row>
    <row r="50" spans="1:9" ht="19.5" customHeight="1">
      <c r="A50" s="710" t="s">
        <v>419</v>
      </c>
      <c r="B50" s="711"/>
      <c r="C50" s="711"/>
      <c r="D50" s="712">
        <v>247469</v>
      </c>
      <c r="E50" s="714">
        <f>SUM(E36,E41,E45)</f>
        <v>100</v>
      </c>
      <c r="F50" s="712">
        <v>244012</v>
      </c>
      <c r="G50" s="714">
        <f>SUM(G36,G41,G45)</f>
        <v>100</v>
      </c>
      <c r="H50" s="712">
        <v>231505</v>
      </c>
      <c r="I50" s="715">
        <f>SUM(I36,I41,I45)</f>
        <v>100</v>
      </c>
    </row>
    <row r="51" spans="1:9" ht="19.5" customHeight="1">
      <c r="A51" s="532" t="s">
        <v>420</v>
      </c>
      <c r="B51" s="4"/>
      <c r="C51" s="4"/>
      <c r="D51" s="718"/>
      <c r="E51" s="719"/>
      <c r="F51" s="718"/>
      <c r="G51" s="719"/>
      <c r="H51" s="718"/>
      <c r="I51" s="720"/>
    </row>
    <row r="52" spans="1:9" ht="19.5" customHeight="1">
      <c r="A52" s="532" t="s">
        <v>421</v>
      </c>
      <c r="B52" s="4"/>
      <c r="C52" s="4"/>
      <c r="D52" s="718"/>
      <c r="E52" s="719">
        <v>87039.54241509728</v>
      </c>
      <c r="F52" s="718"/>
      <c r="G52" s="719">
        <v>86191.7904929834</v>
      </c>
      <c r="H52" s="718"/>
      <c r="I52" s="720">
        <v>84419</v>
      </c>
    </row>
    <row r="53" spans="1:9" ht="19.5" customHeight="1">
      <c r="A53" s="532" t="s">
        <v>422</v>
      </c>
      <c r="B53" s="4"/>
      <c r="C53" s="4"/>
      <c r="D53" s="718"/>
      <c r="E53" s="719">
        <v>52153</v>
      </c>
      <c r="F53" s="718"/>
      <c r="G53" s="719">
        <v>51678</v>
      </c>
      <c r="H53" s="718"/>
      <c r="I53" s="720">
        <v>51187</v>
      </c>
    </row>
    <row r="54" spans="1:9" ht="19.5" customHeight="1">
      <c r="A54" s="532" t="s">
        <v>430</v>
      </c>
      <c r="B54" s="4"/>
      <c r="C54" s="4"/>
      <c r="D54" s="718"/>
      <c r="E54" s="719">
        <v>51044</v>
      </c>
      <c r="F54" s="718"/>
      <c r="G54" s="719">
        <v>50612</v>
      </c>
      <c r="H54" s="718"/>
      <c r="I54" s="720">
        <v>49981</v>
      </c>
    </row>
    <row r="55" spans="1:9" ht="19.5" customHeight="1">
      <c r="A55" s="532" t="s">
        <v>424</v>
      </c>
      <c r="B55" s="4"/>
      <c r="C55" s="4"/>
      <c r="D55" s="718"/>
      <c r="E55" s="719">
        <v>41824</v>
      </c>
      <c r="F55" s="718"/>
      <c r="G55" s="719">
        <v>41585</v>
      </c>
      <c r="H55" s="718"/>
      <c r="I55" s="720">
        <v>41210</v>
      </c>
    </row>
    <row r="56" spans="1:9" ht="19.5" customHeight="1">
      <c r="A56" s="532" t="s">
        <v>425</v>
      </c>
      <c r="B56" s="4"/>
      <c r="C56" s="4"/>
      <c r="D56" s="706"/>
      <c r="E56" s="723">
        <v>-0.4</v>
      </c>
      <c r="F56" s="706"/>
      <c r="G56" s="723">
        <v>-1.4</v>
      </c>
      <c r="H56" s="706"/>
      <c r="I56" s="724">
        <v>-2.8</v>
      </c>
    </row>
    <row r="57" spans="1:9" ht="19.5" customHeight="1">
      <c r="A57" s="532" t="s">
        <v>426</v>
      </c>
      <c r="B57" s="4"/>
      <c r="C57" s="4"/>
      <c r="D57" s="718"/>
      <c r="E57" s="719">
        <v>2843</v>
      </c>
      <c r="F57" s="718"/>
      <c r="G57" s="719">
        <v>2831</v>
      </c>
      <c r="H57" s="718"/>
      <c r="I57" s="720">
        <v>2742</v>
      </c>
    </row>
    <row r="58" spans="1:9" ht="19.5" customHeight="1">
      <c r="A58" s="725" t="s">
        <v>431</v>
      </c>
      <c r="B58" s="726"/>
      <c r="C58" s="726"/>
      <c r="D58" s="718"/>
      <c r="E58" s="719">
        <v>6941</v>
      </c>
      <c r="F58" s="718"/>
      <c r="G58" s="719">
        <v>6906</v>
      </c>
      <c r="H58" s="718"/>
      <c r="I58" s="720">
        <v>6776</v>
      </c>
    </row>
    <row r="59" spans="1:9" ht="19.5" customHeight="1">
      <c r="A59" s="728" t="s">
        <v>428</v>
      </c>
      <c r="B59" s="729"/>
      <c r="C59" s="729"/>
      <c r="D59" s="731"/>
      <c r="E59" s="733">
        <v>3902</v>
      </c>
      <c r="F59" s="731"/>
      <c r="G59" s="733">
        <v>3946</v>
      </c>
      <c r="H59" s="731"/>
      <c r="I59" s="734">
        <v>4029</v>
      </c>
    </row>
    <row r="60" spans="1:9" ht="19.5" customHeight="1">
      <c r="A60" s="737"/>
      <c r="B60" s="4"/>
      <c r="C60" s="4"/>
      <c r="D60" s="4"/>
      <c r="E60" s="172"/>
      <c r="F60" s="172"/>
      <c r="G60" s="172"/>
      <c r="H60" s="172"/>
      <c r="I60" s="32" t="s">
        <v>397</v>
      </c>
    </row>
    <row r="61" spans="1:5" ht="19.5" customHeight="1">
      <c r="A61" s="2"/>
      <c r="E61" s="555"/>
    </row>
    <row r="62" spans="1:9" ht="19.5" customHeight="1">
      <c r="A62" s="2"/>
      <c r="B62" s="2"/>
      <c r="C62" s="2"/>
      <c r="D62" s="2"/>
      <c r="E62" s="2"/>
      <c r="F62" s="2"/>
      <c r="G62" s="555"/>
      <c r="H62" s="2"/>
      <c r="I62" s="2"/>
    </row>
  </sheetData>
  <sheetProtection/>
  <mergeCells count="16">
    <mergeCell ref="B46:C46"/>
    <mergeCell ref="A50:C50"/>
    <mergeCell ref="A58:C58"/>
    <mergeCell ref="A59:C59"/>
    <mergeCell ref="A28:C28"/>
    <mergeCell ref="A29:C29"/>
    <mergeCell ref="A33:C34"/>
    <mergeCell ref="D33:E33"/>
    <mergeCell ref="F33:G33"/>
    <mergeCell ref="H33:I33"/>
    <mergeCell ref="A3:C4"/>
    <mergeCell ref="D3:E3"/>
    <mergeCell ref="F3:G3"/>
    <mergeCell ref="H3:I3"/>
    <mergeCell ref="B16:C16"/>
    <mergeCell ref="A20:C20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7" width="11.625" style="75" customWidth="1"/>
    <col min="8" max="9" width="10.625" style="75" customWidth="1"/>
    <col min="10" max="11" width="8.125" style="75" customWidth="1"/>
    <col min="12" max="16384" width="9.00390625" style="75" customWidth="1"/>
  </cols>
  <sheetData>
    <row r="1" ht="16.5" customHeight="1">
      <c r="A1" s="75" t="s">
        <v>38</v>
      </c>
    </row>
    <row r="2" spans="1:6" ht="16.5" customHeight="1">
      <c r="A2" s="76"/>
      <c r="B2" s="76"/>
      <c r="C2" s="76"/>
      <c r="D2" s="76"/>
      <c r="E2" s="76"/>
      <c r="F2" s="77" t="s">
        <v>39</v>
      </c>
    </row>
    <row r="3" spans="1:7" ht="16.5" customHeight="1">
      <c r="A3" s="78"/>
      <c r="B3" s="79" t="s">
        <v>40</v>
      </c>
      <c r="C3" s="79" t="s">
        <v>41</v>
      </c>
      <c r="D3" s="79"/>
      <c r="E3" s="79"/>
      <c r="F3" s="80"/>
      <c r="G3" s="81"/>
    </row>
    <row r="4" spans="1:7" ht="16.5" customHeight="1">
      <c r="A4" s="82"/>
      <c r="B4" s="83"/>
      <c r="C4" s="84" t="s">
        <v>42</v>
      </c>
      <c r="D4" s="84" t="s">
        <v>43</v>
      </c>
      <c r="E4" s="84" t="s">
        <v>44</v>
      </c>
      <c r="F4" s="85" t="s">
        <v>45</v>
      </c>
      <c r="G4" s="81"/>
    </row>
    <row r="5" spans="1:7" ht="16.5" customHeight="1">
      <c r="A5" s="86" t="s">
        <v>46</v>
      </c>
      <c r="B5" s="87">
        <v>5111</v>
      </c>
      <c r="C5" s="87">
        <v>420</v>
      </c>
      <c r="D5" s="87">
        <v>656</v>
      </c>
      <c r="E5" s="87">
        <v>2616</v>
      </c>
      <c r="F5" s="88">
        <v>1419</v>
      </c>
      <c r="G5" s="89"/>
    </row>
    <row r="6" spans="1:7" ht="16.5" customHeight="1">
      <c r="A6" s="90" t="s">
        <v>47</v>
      </c>
      <c r="B6" s="91">
        <v>4730</v>
      </c>
      <c r="C6" s="91">
        <v>410</v>
      </c>
      <c r="D6" s="91">
        <v>574</v>
      </c>
      <c r="E6" s="91">
        <v>2123</v>
      </c>
      <c r="F6" s="92">
        <v>1623</v>
      </c>
      <c r="G6" s="89"/>
    </row>
    <row r="7" spans="1:7" ht="16.5" customHeight="1">
      <c r="A7" s="90" t="s">
        <v>48</v>
      </c>
      <c r="B7" s="91">
        <v>4486</v>
      </c>
      <c r="C7" s="91">
        <v>575</v>
      </c>
      <c r="D7" s="91">
        <v>411</v>
      </c>
      <c r="E7" s="91">
        <v>1791</v>
      </c>
      <c r="F7" s="92">
        <v>1709</v>
      </c>
      <c r="G7" s="89"/>
    </row>
    <row r="8" spans="1:7" ht="16.5" customHeight="1">
      <c r="A8" s="90" t="s">
        <v>49</v>
      </c>
      <c r="B8" s="91">
        <v>4112</v>
      </c>
      <c r="C8" s="91">
        <v>533</v>
      </c>
      <c r="D8" s="91">
        <v>388</v>
      </c>
      <c r="E8" s="91">
        <v>1521</v>
      </c>
      <c r="F8" s="93">
        <v>1670</v>
      </c>
      <c r="G8" s="89"/>
    </row>
    <row r="9" spans="1:7" ht="16.5" customHeight="1">
      <c r="A9" s="94" t="s">
        <v>50</v>
      </c>
      <c r="B9" s="95">
        <v>3569</v>
      </c>
      <c r="C9" s="96" t="s">
        <v>51</v>
      </c>
      <c r="D9" s="97"/>
      <c r="E9" s="98"/>
      <c r="F9" s="99">
        <v>1577</v>
      </c>
      <c r="G9" s="89"/>
    </row>
    <row r="10" spans="1:6" ht="16.5" customHeight="1">
      <c r="A10" s="100" t="s">
        <v>52</v>
      </c>
      <c r="B10" s="76"/>
      <c r="C10" s="76"/>
      <c r="D10" s="76"/>
      <c r="E10" s="76"/>
      <c r="F10" s="77" t="s">
        <v>53</v>
      </c>
    </row>
    <row r="11" spans="1:6" ht="15" customHeight="1">
      <c r="A11" s="76"/>
      <c r="B11" s="76"/>
      <c r="C11" s="76"/>
      <c r="D11" s="76"/>
      <c r="E11" s="76"/>
      <c r="F11" s="76"/>
    </row>
    <row r="12" ht="15" customHeight="1"/>
    <row r="13" ht="16.5" customHeight="1">
      <c r="A13" s="75" t="s">
        <v>54</v>
      </c>
    </row>
    <row r="14" spans="1:5" ht="16.5" customHeight="1">
      <c r="A14" s="76"/>
      <c r="B14" s="76"/>
      <c r="C14" s="76"/>
      <c r="D14" s="77" t="s">
        <v>55</v>
      </c>
      <c r="E14" s="76"/>
    </row>
    <row r="15" spans="1:6" ht="16.5" customHeight="1">
      <c r="A15" s="78"/>
      <c r="B15" s="101" t="s">
        <v>56</v>
      </c>
      <c r="C15" s="102"/>
      <c r="D15" s="103"/>
      <c r="E15" s="104"/>
      <c r="F15" s="76"/>
    </row>
    <row r="16" spans="1:6" ht="16.5" customHeight="1">
      <c r="A16" s="82"/>
      <c r="B16" s="105" t="s">
        <v>57</v>
      </c>
      <c r="C16" s="105" t="s">
        <v>58</v>
      </c>
      <c r="D16" s="106" t="s">
        <v>59</v>
      </c>
      <c r="E16" s="107"/>
      <c r="F16" s="108"/>
    </row>
    <row r="17" spans="1:7" ht="16.5" customHeight="1">
      <c r="A17" s="90" t="s">
        <v>60</v>
      </c>
      <c r="B17" s="109">
        <v>4620</v>
      </c>
      <c r="C17" s="91">
        <v>3060</v>
      </c>
      <c r="D17" s="92">
        <v>1560</v>
      </c>
      <c r="E17" s="110"/>
      <c r="F17" s="111"/>
      <c r="G17" s="89"/>
    </row>
    <row r="18" spans="1:7" ht="16.5" customHeight="1">
      <c r="A18" s="90" t="s">
        <v>61</v>
      </c>
      <c r="B18" s="109">
        <v>4600</v>
      </c>
      <c r="C18" s="91">
        <v>3060</v>
      </c>
      <c r="D18" s="92">
        <v>1550</v>
      </c>
      <c r="E18" s="110"/>
      <c r="F18" s="111"/>
      <c r="G18" s="89"/>
    </row>
    <row r="19" spans="1:7" ht="16.5" customHeight="1">
      <c r="A19" s="90" t="s">
        <v>50</v>
      </c>
      <c r="B19" s="109">
        <v>4590</v>
      </c>
      <c r="C19" s="91">
        <v>3040</v>
      </c>
      <c r="D19" s="92">
        <v>1540</v>
      </c>
      <c r="E19" s="110"/>
      <c r="F19" s="111"/>
      <c r="G19" s="89"/>
    </row>
    <row r="20" spans="1:7" ht="16.5" customHeight="1">
      <c r="A20" s="90" t="s">
        <v>62</v>
      </c>
      <c r="B20" s="109">
        <v>4560</v>
      </c>
      <c r="C20" s="91">
        <v>3030</v>
      </c>
      <c r="D20" s="92">
        <v>1530</v>
      </c>
      <c r="E20" s="110"/>
      <c r="F20" s="112"/>
      <c r="G20" s="89"/>
    </row>
    <row r="21" spans="1:7" ht="16.5" customHeight="1">
      <c r="A21" s="94" t="s">
        <v>63</v>
      </c>
      <c r="B21" s="113">
        <v>4540</v>
      </c>
      <c r="C21" s="95">
        <v>3010</v>
      </c>
      <c r="D21" s="114">
        <v>1530</v>
      </c>
      <c r="E21" s="110"/>
      <c r="F21" s="112"/>
      <c r="G21" s="89"/>
    </row>
    <row r="22" spans="1:5" ht="16.5" customHeight="1">
      <c r="A22" s="100"/>
      <c r="B22" s="76"/>
      <c r="C22" s="76"/>
      <c r="D22" s="77" t="s">
        <v>64</v>
      </c>
      <c r="E22" s="76"/>
    </row>
    <row r="23" spans="1:6" ht="15" customHeight="1">
      <c r="A23" s="115"/>
      <c r="F23" s="116"/>
    </row>
    <row r="24" ht="15" customHeight="1"/>
    <row r="25" ht="16.5" customHeight="1">
      <c r="A25" s="75" t="s">
        <v>65</v>
      </c>
    </row>
    <row r="26" spans="1:7" ht="16.5" customHeight="1">
      <c r="A26" s="76"/>
      <c r="B26" s="76"/>
      <c r="C26" s="76"/>
      <c r="D26" s="76"/>
      <c r="E26" s="76"/>
      <c r="F26" s="76"/>
      <c r="G26" s="77" t="s">
        <v>66</v>
      </c>
    </row>
    <row r="27" spans="1:7" ht="16.5" customHeight="1">
      <c r="A27" s="117"/>
      <c r="B27" s="118"/>
      <c r="C27" s="119">
        <v>25</v>
      </c>
      <c r="D27" s="119">
        <v>26</v>
      </c>
      <c r="E27" s="120">
        <v>27</v>
      </c>
      <c r="F27" s="120">
        <v>28</v>
      </c>
      <c r="G27" s="121">
        <v>29</v>
      </c>
    </row>
    <row r="28" spans="1:7" ht="16.5" customHeight="1">
      <c r="A28" s="122"/>
      <c r="B28" s="123" t="s">
        <v>67</v>
      </c>
      <c r="C28" s="87">
        <v>1664</v>
      </c>
      <c r="D28" s="87">
        <v>1318</v>
      </c>
      <c r="E28" s="124">
        <v>1323</v>
      </c>
      <c r="F28" s="124">
        <v>1505</v>
      </c>
      <c r="G28" s="88">
        <v>1625</v>
      </c>
    </row>
    <row r="29" spans="1:7" ht="16.5" customHeight="1">
      <c r="A29" s="125"/>
      <c r="B29" s="123" t="s">
        <v>68</v>
      </c>
      <c r="C29" s="91">
        <v>9877</v>
      </c>
      <c r="D29" s="91">
        <v>9299</v>
      </c>
      <c r="E29" s="126">
        <v>9656</v>
      </c>
      <c r="F29" s="126">
        <v>11179</v>
      </c>
      <c r="G29" s="92">
        <v>10329</v>
      </c>
    </row>
    <row r="30" spans="1:7" ht="16.5" customHeight="1">
      <c r="A30" s="125" t="s">
        <v>69</v>
      </c>
      <c r="B30" s="123" t="s">
        <v>70</v>
      </c>
      <c r="C30" s="91">
        <v>731</v>
      </c>
      <c r="D30" s="91">
        <v>688</v>
      </c>
      <c r="E30" s="126">
        <v>687</v>
      </c>
      <c r="F30" s="126">
        <v>767</v>
      </c>
      <c r="G30" s="92">
        <v>758</v>
      </c>
    </row>
    <row r="31" spans="1:7" ht="16.5" customHeight="1">
      <c r="A31" s="125"/>
      <c r="B31" s="123" t="s">
        <v>71</v>
      </c>
      <c r="C31" s="91">
        <v>98</v>
      </c>
      <c r="D31" s="91">
        <v>94</v>
      </c>
      <c r="E31" s="126">
        <v>107</v>
      </c>
      <c r="F31" s="126">
        <v>123</v>
      </c>
      <c r="G31" s="92">
        <v>86</v>
      </c>
    </row>
    <row r="32" spans="1:7" ht="16.5" customHeight="1">
      <c r="A32" s="125"/>
      <c r="B32" s="127" t="s">
        <v>72</v>
      </c>
      <c r="C32" s="128">
        <v>12370</v>
      </c>
      <c r="D32" s="128">
        <v>11399</v>
      </c>
      <c r="E32" s="129">
        <v>11773</v>
      </c>
      <c r="F32" s="129">
        <v>13574</v>
      </c>
      <c r="G32" s="130">
        <v>12798</v>
      </c>
    </row>
    <row r="33" spans="1:7" ht="16.5" customHeight="1">
      <c r="A33" s="131" t="s">
        <v>73</v>
      </c>
      <c r="B33" s="132"/>
      <c r="C33" s="133">
        <v>7801</v>
      </c>
      <c r="D33" s="133">
        <v>8514</v>
      </c>
      <c r="E33" s="134">
        <v>9704</v>
      </c>
      <c r="F33" s="134">
        <v>10399</v>
      </c>
      <c r="G33" s="135">
        <v>10353</v>
      </c>
    </row>
    <row r="34" spans="1:7" ht="16.5" customHeight="1">
      <c r="A34" s="136" t="s">
        <v>74</v>
      </c>
      <c r="B34" s="83"/>
      <c r="C34" s="137">
        <v>20171</v>
      </c>
      <c r="D34" s="137">
        <v>19913</v>
      </c>
      <c r="E34" s="138">
        <v>21477</v>
      </c>
      <c r="F34" s="138">
        <v>23973</v>
      </c>
      <c r="G34" s="139">
        <v>23151</v>
      </c>
    </row>
    <row r="35" spans="1:7" ht="16.5" customHeight="1">
      <c r="A35" s="76"/>
      <c r="B35" s="76"/>
      <c r="C35" s="76"/>
      <c r="D35" s="76"/>
      <c r="E35" s="76"/>
      <c r="F35" s="76"/>
      <c r="G35" s="76"/>
    </row>
    <row r="36" spans="1:9" ht="16.5" customHeight="1">
      <c r="A36" s="117"/>
      <c r="B36" s="118"/>
      <c r="C36" s="119">
        <v>30</v>
      </c>
      <c r="D36" s="119">
        <v>31</v>
      </c>
      <c r="E36" s="120" t="s">
        <v>50</v>
      </c>
      <c r="F36" s="120">
        <v>3</v>
      </c>
      <c r="G36" s="121">
        <v>4</v>
      </c>
      <c r="I36" s="116"/>
    </row>
    <row r="37" spans="1:7" ht="16.5" customHeight="1">
      <c r="A37" s="122"/>
      <c r="B37" s="123" t="s">
        <v>67</v>
      </c>
      <c r="C37" s="87">
        <v>1607</v>
      </c>
      <c r="D37" s="87">
        <v>1605</v>
      </c>
      <c r="E37" s="124">
        <v>1590</v>
      </c>
      <c r="F37" s="124">
        <v>1396</v>
      </c>
      <c r="G37" s="88">
        <v>1480</v>
      </c>
    </row>
    <row r="38" spans="1:7" ht="16.5" customHeight="1">
      <c r="A38" s="125"/>
      <c r="B38" s="123" t="s">
        <v>68</v>
      </c>
      <c r="C38" s="91">
        <v>10303</v>
      </c>
      <c r="D38" s="91">
        <v>9748</v>
      </c>
      <c r="E38" s="126">
        <v>10494</v>
      </c>
      <c r="F38" s="126">
        <v>10744</v>
      </c>
      <c r="G38" s="92">
        <v>11225</v>
      </c>
    </row>
    <row r="39" spans="1:7" ht="16.5" customHeight="1">
      <c r="A39" s="125" t="s">
        <v>69</v>
      </c>
      <c r="B39" s="123" t="s">
        <v>70</v>
      </c>
      <c r="C39" s="91">
        <v>672</v>
      </c>
      <c r="D39" s="91">
        <v>787</v>
      </c>
      <c r="E39" s="126">
        <v>867</v>
      </c>
      <c r="F39" s="126">
        <v>810</v>
      </c>
      <c r="G39" s="92">
        <v>914</v>
      </c>
    </row>
    <row r="40" spans="1:7" ht="16.5" customHeight="1">
      <c r="A40" s="125"/>
      <c r="B40" s="123" t="s">
        <v>71</v>
      </c>
      <c r="C40" s="91">
        <v>72</v>
      </c>
      <c r="D40" s="91">
        <v>53</v>
      </c>
      <c r="E40" s="126">
        <v>45</v>
      </c>
      <c r="F40" s="126">
        <v>50</v>
      </c>
      <c r="G40" s="92">
        <v>54</v>
      </c>
    </row>
    <row r="41" spans="1:7" ht="16.5" customHeight="1">
      <c r="A41" s="125"/>
      <c r="B41" s="127" t="s">
        <v>72</v>
      </c>
      <c r="C41" s="128">
        <v>12654</v>
      </c>
      <c r="D41" s="128">
        <v>12193</v>
      </c>
      <c r="E41" s="129">
        <f>SUM(E37:E40)</f>
        <v>12996</v>
      </c>
      <c r="F41" s="129">
        <v>13000</v>
      </c>
      <c r="G41" s="130">
        <f>SUM(G37:G40)</f>
        <v>13673</v>
      </c>
    </row>
    <row r="42" spans="1:7" ht="16.5" customHeight="1">
      <c r="A42" s="131" t="s">
        <v>73</v>
      </c>
      <c r="B42" s="132"/>
      <c r="C42" s="133">
        <v>10174</v>
      </c>
      <c r="D42" s="133">
        <v>10361</v>
      </c>
      <c r="E42" s="134">
        <v>8968</v>
      </c>
      <c r="F42" s="134">
        <v>9999</v>
      </c>
      <c r="G42" s="135">
        <v>10510</v>
      </c>
    </row>
    <row r="43" spans="1:8" ht="16.5" customHeight="1">
      <c r="A43" s="140" t="s">
        <v>74</v>
      </c>
      <c r="B43" s="141"/>
      <c r="C43" s="137">
        <v>22828</v>
      </c>
      <c r="D43" s="137">
        <v>22554</v>
      </c>
      <c r="E43" s="138">
        <f>SUM(E41:E42)</f>
        <v>21964</v>
      </c>
      <c r="F43" s="138">
        <f>SUM(F41:F42)</f>
        <v>22999</v>
      </c>
      <c r="G43" s="139">
        <f>SUM(G41:G42)</f>
        <v>24183</v>
      </c>
      <c r="H43" s="142"/>
    </row>
    <row r="44" spans="1:7" ht="16.5" customHeight="1">
      <c r="A44" s="100"/>
      <c r="B44" s="76"/>
      <c r="C44" s="76"/>
      <c r="D44" s="76"/>
      <c r="E44" s="76"/>
      <c r="F44" s="76"/>
      <c r="G44" s="77" t="s">
        <v>75</v>
      </c>
    </row>
    <row r="45" spans="1:7" ht="16.5" customHeight="1">
      <c r="A45" s="100"/>
      <c r="B45" s="76"/>
      <c r="C45" s="76"/>
      <c r="D45" s="76"/>
      <c r="E45" s="76"/>
      <c r="F45" s="76"/>
      <c r="G45" s="77"/>
    </row>
    <row r="46" ht="16.5" customHeight="1"/>
    <row r="47" ht="16.5" customHeight="1"/>
  </sheetData>
  <sheetProtection/>
  <mergeCells count="12">
    <mergeCell ref="A27:B27"/>
    <mergeCell ref="A33:B33"/>
    <mergeCell ref="A34:B34"/>
    <mergeCell ref="A36:B36"/>
    <mergeCell ref="A42:B42"/>
    <mergeCell ref="A43:B43"/>
    <mergeCell ref="A3:A4"/>
    <mergeCell ref="B3:B4"/>
    <mergeCell ref="C3:F3"/>
    <mergeCell ref="C9:E9"/>
    <mergeCell ref="A15:A16"/>
    <mergeCell ref="B15:D1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0.125" style="75" customWidth="1"/>
    <col min="2" max="2" width="7.75390625" style="75" customWidth="1"/>
    <col min="3" max="4" width="3.875" style="75" customWidth="1"/>
    <col min="5" max="7" width="7.75390625" style="75" customWidth="1"/>
    <col min="8" max="9" width="3.875" style="75" customWidth="1"/>
    <col min="10" max="12" width="7.75390625" style="75" customWidth="1"/>
    <col min="13" max="14" width="3.875" style="75" customWidth="1"/>
    <col min="15" max="16" width="3.375" style="75" customWidth="1"/>
    <col min="17" max="18" width="6.75390625" style="75" customWidth="1"/>
    <col min="19" max="19" width="9.125" style="75" customWidth="1"/>
    <col min="20" max="16384" width="9.00390625" style="75" customWidth="1"/>
  </cols>
  <sheetData>
    <row r="1" ht="18" customHeight="1">
      <c r="A1" s="75" t="s">
        <v>76</v>
      </c>
    </row>
    <row r="3" ht="18" customHeight="1">
      <c r="A3" s="75" t="s">
        <v>77</v>
      </c>
    </row>
    <row r="4" spans="1:11" ht="18" customHeight="1">
      <c r="A4" s="78"/>
      <c r="B4" s="143" t="s">
        <v>78</v>
      </c>
      <c r="C4" s="143"/>
      <c r="D4" s="143"/>
      <c r="E4" s="143"/>
      <c r="F4" s="144"/>
      <c r="G4" s="143" t="s">
        <v>79</v>
      </c>
      <c r="H4" s="143"/>
      <c r="I4" s="143"/>
      <c r="J4" s="143"/>
      <c r="K4" s="144"/>
    </row>
    <row r="5" spans="1:11" ht="18" customHeight="1">
      <c r="A5" s="145"/>
      <c r="B5" s="132" t="s">
        <v>80</v>
      </c>
      <c r="C5" s="132"/>
      <c r="D5" s="132"/>
      <c r="E5" s="132" t="s">
        <v>81</v>
      </c>
      <c r="F5" s="146"/>
      <c r="G5" s="132" t="s">
        <v>80</v>
      </c>
      <c r="H5" s="132"/>
      <c r="I5" s="132"/>
      <c r="J5" s="132" t="s">
        <v>81</v>
      </c>
      <c r="K5" s="146"/>
    </row>
    <row r="6" spans="1:11" ht="18" customHeight="1">
      <c r="A6" s="82"/>
      <c r="B6" s="84" t="s">
        <v>82</v>
      </c>
      <c r="C6" s="141" t="s">
        <v>83</v>
      </c>
      <c r="D6" s="141"/>
      <c r="E6" s="84" t="s">
        <v>82</v>
      </c>
      <c r="F6" s="85" t="s">
        <v>83</v>
      </c>
      <c r="G6" s="84" t="s">
        <v>82</v>
      </c>
      <c r="H6" s="141" t="s">
        <v>83</v>
      </c>
      <c r="I6" s="141"/>
      <c r="J6" s="84" t="s">
        <v>82</v>
      </c>
      <c r="K6" s="85" t="s">
        <v>83</v>
      </c>
    </row>
    <row r="7" spans="1:11" ht="18" customHeight="1">
      <c r="A7" s="147"/>
      <c r="B7" s="148" t="s">
        <v>84</v>
      </c>
      <c r="C7" s="149" t="s">
        <v>85</v>
      </c>
      <c r="D7" s="149"/>
      <c r="E7" s="148" t="s">
        <v>86</v>
      </c>
      <c r="F7" s="150" t="s">
        <v>87</v>
      </c>
      <c r="G7" s="148" t="s">
        <v>84</v>
      </c>
      <c r="H7" s="149" t="s">
        <v>85</v>
      </c>
      <c r="I7" s="149"/>
      <c r="J7" s="148" t="s">
        <v>86</v>
      </c>
      <c r="K7" s="150" t="s">
        <v>87</v>
      </c>
    </row>
    <row r="8" spans="1:11" ht="18" customHeight="1">
      <c r="A8" s="147" t="s">
        <v>88</v>
      </c>
      <c r="B8" s="91">
        <v>5373</v>
      </c>
      <c r="C8" s="151">
        <v>1793</v>
      </c>
      <c r="D8" s="151"/>
      <c r="E8" s="91">
        <v>21239</v>
      </c>
      <c r="F8" s="92">
        <v>7087</v>
      </c>
      <c r="G8" s="91">
        <v>5298</v>
      </c>
      <c r="H8" s="151">
        <v>1884</v>
      </c>
      <c r="I8" s="151"/>
      <c r="J8" s="91">
        <v>21109</v>
      </c>
      <c r="K8" s="92">
        <v>7505</v>
      </c>
    </row>
    <row r="9" spans="1:11" ht="18" customHeight="1">
      <c r="A9" s="147" t="s">
        <v>89</v>
      </c>
      <c r="B9" s="91">
        <v>2543</v>
      </c>
      <c r="C9" s="151">
        <v>1133</v>
      </c>
      <c r="D9" s="151"/>
      <c r="E9" s="91">
        <v>10052</v>
      </c>
      <c r="F9" s="92">
        <v>4476</v>
      </c>
      <c r="G9" s="91">
        <v>2521</v>
      </c>
      <c r="H9" s="151">
        <v>1185</v>
      </c>
      <c r="I9" s="151"/>
      <c r="J9" s="91">
        <v>10046</v>
      </c>
      <c r="K9" s="92">
        <v>4723</v>
      </c>
    </row>
    <row r="10" spans="1:11" ht="18" customHeight="1">
      <c r="A10" s="152" t="s">
        <v>72</v>
      </c>
      <c r="B10" s="133">
        <f>SUM(B8:B9)</f>
        <v>7916</v>
      </c>
      <c r="C10" s="153">
        <f>SUM(C8:D9)</f>
        <v>2926</v>
      </c>
      <c r="D10" s="153"/>
      <c r="E10" s="133">
        <v>31292</v>
      </c>
      <c r="F10" s="135">
        <f>SUM(F8:F9)</f>
        <v>11563</v>
      </c>
      <c r="G10" s="133">
        <f>SUM(G8:G9)</f>
        <v>7819</v>
      </c>
      <c r="H10" s="154">
        <f>SUM(H8:I9)</f>
        <v>3069</v>
      </c>
      <c r="I10" s="155"/>
      <c r="J10" s="133">
        <f>SUM(J8:J9)</f>
        <v>31155</v>
      </c>
      <c r="K10" s="135">
        <f>SUM(K8:K9)</f>
        <v>12228</v>
      </c>
    </row>
    <row r="11" spans="1:11" ht="18" customHeight="1">
      <c r="A11" s="147" t="s">
        <v>90</v>
      </c>
      <c r="B11" s="91">
        <v>634</v>
      </c>
      <c r="C11" s="151">
        <v>897</v>
      </c>
      <c r="D11" s="151"/>
      <c r="E11" s="91">
        <v>2508</v>
      </c>
      <c r="F11" s="92">
        <v>3544</v>
      </c>
      <c r="G11" s="91">
        <v>537</v>
      </c>
      <c r="H11" s="151">
        <v>914</v>
      </c>
      <c r="I11" s="151"/>
      <c r="J11" s="91">
        <v>2140</v>
      </c>
      <c r="K11" s="92">
        <v>3642</v>
      </c>
    </row>
    <row r="12" spans="1:11" ht="18" customHeight="1">
      <c r="A12" s="147" t="s">
        <v>91</v>
      </c>
      <c r="B12" s="91">
        <v>376</v>
      </c>
      <c r="C12" s="151">
        <v>371</v>
      </c>
      <c r="D12" s="151"/>
      <c r="E12" s="91">
        <v>1485</v>
      </c>
      <c r="F12" s="92">
        <v>1466</v>
      </c>
      <c r="G12" s="91">
        <v>350</v>
      </c>
      <c r="H12" s="151">
        <v>357</v>
      </c>
      <c r="I12" s="151"/>
      <c r="J12" s="91">
        <v>1394</v>
      </c>
      <c r="K12" s="92">
        <v>1422</v>
      </c>
    </row>
    <row r="13" spans="1:11" ht="18" customHeight="1">
      <c r="A13" s="147" t="s">
        <v>92</v>
      </c>
      <c r="B13" s="91">
        <v>276</v>
      </c>
      <c r="C13" s="151">
        <v>330</v>
      </c>
      <c r="D13" s="151"/>
      <c r="E13" s="91">
        <v>1091</v>
      </c>
      <c r="F13" s="92">
        <v>1305</v>
      </c>
      <c r="G13" s="91">
        <v>248</v>
      </c>
      <c r="H13" s="151">
        <v>322</v>
      </c>
      <c r="I13" s="151"/>
      <c r="J13" s="91">
        <v>990</v>
      </c>
      <c r="K13" s="92">
        <v>1285</v>
      </c>
    </row>
    <row r="14" spans="1:11" ht="18" customHeight="1">
      <c r="A14" s="147" t="s">
        <v>93</v>
      </c>
      <c r="B14" s="91">
        <v>118</v>
      </c>
      <c r="C14" s="151">
        <v>152</v>
      </c>
      <c r="D14" s="151"/>
      <c r="E14" s="91">
        <v>465</v>
      </c>
      <c r="F14" s="92">
        <v>602</v>
      </c>
      <c r="G14" s="91">
        <v>113</v>
      </c>
      <c r="H14" s="151">
        <v>165</v>
      </c>
      <c r="I14" s="151"/>
      <c r="J14" s="91">
        <v>449</v>
      </c>
      <c r="K14" s="92">
        <v>656</v>
      </c>
    </row>
    <row r="15" spans="1:11" ht="18" customHeight="1">
      <c r="A15" s="152" t="s">
        <v>72</v>
      </c>
      <c r="B15" s="156">
        <f>SUM(B11:B14)</f>
        <v>1404</v>
      </c>
      <c r="C15" s="157">
        <f>SUM(C11:D14)</f>
        <v>1750</v>
      </c>
      <c r="D15" s="157"/>
      <c r="E15" s="156">
        <f>SUM(E11:E14)</f>
        <v>5549</v>
      </c>
      <c r="F15" s="158">
        <v>6918</v>
      </c>
      <c r="G15" s="156">
        <f>SUM(G11:G14)</f>
        <v>1248</v>
      </c>
      <c r="H15" s="154">
        <f>SUM(H11:I14)</f>
        <v>1758</v>
      </c>
      <c r="I15" s="155"/>
      <c r="J15" s="156">
        <f>SUM(J11:J14)</f>
        <v>4973</v>
      </c>
      <c r="K15" s="158">
        <f>SUM(K11:K14)</f>
        <v>7005</v>
      </c>
    </row>
    <row r="16" spans="1:11" ht="18" customHeight="1">
      <c r="A16" s="159" t="s">
        <v>94</v>
      </c>
      <c r="B16" s="113">
        <v>9321</v>
      </c>
      <c r="C16" s="160">
        <f>C10+C15</f>
        <v>4676</v>
      </c>
      <c r="D16" s="160"/>
      <c r="E16" s="161">
        <v>36841</v>
      </c>
      <c r="F16" s="162">
        <v>18481</v>
      </c>
      <c r="G16" s="113">
        <f>G10+G15</f>
        <v>9067</v>
      </c>
      <c r="H16" s="160">
        <f>H10+H15</f>
        <v>4827</v>
      </c>
      <c r="I16" s="160"/>
      <c r="J16" s="161">
        <f>J10+J15</f>
        <v>36128</v>
      </c>
      <c r="K16" s="162">
        <f>K10+K15</f>
        <v>19233</v>
      </c>
    </row>
    <row r="17" ht="18" customHeight="1">
      <c r="K17" s="77" t="s">
        <v>95</v>
      </c>
    </row>
    <row r="18" ht="18" customHeight="1">
      <c r="A18" s="75" t="s">
        <v>96</v>
      </c>
    </row>
    <row r="19" spans="1:11" ht="18" customHeight="1">
      <c r="A19" s="78"/>
      <c r="B19" s="143" t="s">
        <v>97</v>
      </c>
      <c r="C19" s="143"/>
      <c r="D19" s="143"/>
      <c r="E19" s="143"/>
      <c r="F19" s="144"/>
      <c r="G19" s="143" t="s">
        <v>98</v>
      </c>
      <c r="H19" s="143"/>
      <c r="I19" s="143"/>
      <c r="J19" s="143"/>
      <c r="K19" s="144"/>
    </row>
    <row r="20" spans="1:11" ht="18" customHeight="1">
      <c r="A20" s="145"/>
      <c r="B20" s="132" t="s">
        <v>99</v>
      </c>
      <c r="C20" s="132"/>
      <c r="D20" s="132" t="s">
        <v>100</v>
      </c>
      <c r="E20" s="132"/>
      <c r="F20" s="163" t="s">
        <v>101</v>
      </c>
      <c r="G20" s="132" t="s">
        <v>99</v>
      </c>
      <c r="H20" s="132"/>
      <c r="I20" s="132" t="s">
        <v>100</v>
      </c>
      <c r="J20" s="132"/>
      <c r="K20" s="163" t="s">
        <v>101</v>
      </c>
    </row>
    <row r="21" spans="1:11" ht="18" customHeight="1">
      <c r="A21" s="82"/>
      <c r="B21" s="141"/>
      <c r="C21" s="141"/>
      <c r="D21" s="141"/>
      <c r="E21" s="141"/>
      <c r="F21" s="164"/>
      <c r="G21" s="141"/>
      <c r="H21" s="141"/>
      <c r="I21" s="141"/>
      <c r="J21" s="141"/>
      <c r="K21" s="164"/>
    </row>
    <row r="22" spans="1:11" ht="18" customHeight="1">
      <c r="A22" s="147"/>
      <c r="B22" s="149" t="s">
        <v>86</v>
      </c>
      <c r="C22" s="149"/>
      <c r="D22" s="149" t="s">
        <v>102</v>
      </c>
      <c r="E22" s="149"/>
      <c r="F22" s="165" t="s">
        <v>103</v>
      </c>
      <c r="G22" s="149" t="s">
        <v>86</v>
      </c>
      <c r="H22" s="149"/>
      <c r="I22" s="149" t="s">
        <v>102</v>
      </c>
      <c r="J22" s="149"/>
      <c r="K22" s="165" t="s">
        <v>103</v>
      </c>
    </row>
    <row r="23" spans="1:11" ht="18" customHeight="1">
      <c r="A23" s="147" t="s">
        <v>68</v>
      </c>
      <c r="B23" s="151">
        <v>881307</v>
      </c>
      <c r="C23" s="151"/>
      <c r="D23" s="151">
        <v>367696</v>
      </c>
      <c r="E23" s="151"/>
      <c r="F23" s="166">
        <v>20.5</v>
      </c>
      <c r="G23" s="151">
        <v>784357</v>
      </c>
      <c r="H23" s="151"/>
      <c r="I23" s="151">
        <v>365413</v>
      </c>
      <c r="J23" s="151"/>
      <c r="K23" s="166">
        <v>19.3</v>
      </c>
    </row>
    <row r="24" spans="1:11" ht="18" customHeight="1">
      <c r="A24" s="147" t="s">
        <v>89</v>
      </c>
      <c r="B24" s="151">
        <v>122391</v>
      </c>
      <c r="C24" s="151"/>
      <c r="D24" s="151">
        <v>67582</v>
      </c>
      <c r="E24" s="151"/>
      <c r="F24" s="166">
        <v>6</v>
      </c>
      <c r="G24" s="151">
        <v>191810</v>
      </c>
      <c r="H24" s="151"/>
      <c r="I24" s="151">
        <v>88624</v>
      </c>
      <c r="J24" s="151"/>
      <c r="K24" s="166">
        <v>7.4</v>
      </c>
    </row>
    <row r="25" spans="1:11" ht="18" customHeight="1">
      <c r="A25" s="167" t="s">
        <v>72</v>
      </c>
      <c r="B25" s="168">
        <f>B23+B24</f>
        <v>1003698</v>
      </c>
      <c r="C25" s="168"/>
      <c r="D25" s="168">
        <f>D23+D24</f>
        <v>435278</v>
      </c>
      <c r="E25" s="168"/>
      <c r="F25" s="169">
        <v>14.9</v>
      </c>
      <c r="G25" s="168">
        <f>G23+G24</f>
        <v>976167</v>
      </c>
      <c r="H25" s="168"/>
      <c r="I25" s="168">
        <f>I23+I24</f>
        <v>454037</v>
      </c>
      <c r="J25" s="168"/>
      <c r="K25" s="169">
        <v>14.7</v>
      </c>
    </row>
    <row r="26" spans="1:11" ht="18" customHeight="1">
      <c r="A26" s="170"/>
      <c r="B26" s="111"/>
      <c r="C26" s="111"/>
      <c r="D26" s="111"/>
      <c r="E26" s="171"/>
      <c r="F26" s="111"/>
      <c r="G26" s="111"/>
      <c r="H26" s="76"/>
      <c r="I26" s="77"/>
      <c r="J26" s="77"/>
      <c r="K26" s="77" t="s">
        <v>95</v>
      </c>
    </row>
    <row r="27" spans="1:11" ht="18" customHeight="1">
      <c r="A27" s="170"/>
      <c r="B27" s="111"/>
      <c r="C27" s="111"/>
      <c r="D27" s="111"/>
      <c r="E27" s="171"/>
      <c r="F27" s="111"/>
      <c r="G27" s="111"/>
      <c r="H27" s="76"/>
      <c r="I27" s="77"/>
      <c r="J27" s="76"/>
      <c r="K27" s="172"/>
    </row>
    <row r="28" spans="1:10" ht="18" customHeight="1">
      <c r="A28" s="173" t="s">
        <v>104</v>
      </c>
      <c r="B28" s="173"/>
      <c r="C28" s="173"/>
      <c r="D28" s="174" t="s">
        <v>105</v>
      </c>
      <c r="E28" s="175"/>
      <c r="F28" s="176"/>
      <c r="G28" s="176"/>
      <c r="H28" s="176"/>
      <c r="I28" s="177" t="s">
        <v>106</v>
      </c>
      <c r="J28" s="177"/>
    </row>
    <row r="29" spans="1:10" ht="18" customHeight="1">
      <c r="A29" s="173"/>
      <c r="B29" s="173"/>
      <c r="C29" s="173"/>
      <c r="D29" s="178" t="s">
        <v>107</v>
      </c>
      <c r="E29" s="76"/>
      <c r="F29" s="76"/>
      <c r="G29" s="76"/>
      <c r="H29" s="76"/>
      <c r="I29" s="177"/>
      <c r="J29" s="177"/>
    </row>
    <row r="30" spans="1:11" ht="18" customHeight="1">
      <c r="A30" s="179" t="s">
        <v>108</v>
      </c>
      <c r="B30" s="179"/>
      <c r="C30" s="179"/>
      <c r="D30" s="179"/>
      <c r="E30" s="179"/>
      <c r="F30" s="179"/>
      <c r="G30" s="172"/>
      <c r="H30" s="172"/>
      <c r="I30" s="172"/>
      <c r="J30" s="172"/>
      <c r="K30" s="172"/>
    </row>
    <row r="31" spans="1:11" ht="18" customHeight="1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</row>
    <row r="32" ht="16.5" customHeight="1"/>
    <row r="33" s="2" customFormat="1" ht="16.5" customHeight="1">
      <c r="A33" s="2" t="s">
        <v>109</v>
      </c>
    </row>
    <row r="34" spans="7:14" s="2" customFormat="1" ht="16.5" customHeight="1">
      <c r="G34" s="180"/>
      <c r="K34" s="75"/>
      <c r="N34" s="181" t="s">
        <v>110</v>
      </c>
    </row>
    <row r="35" spans="1:14" s="2" customFormat="1" ht="16.5" customHeight="1">
      <c r="A35" s="182"/>
      <c r="B35" s="183" t="s">
        <v>111</v>
      </c>
      <c r="C35" s="184"/>
      <c r="D35" s="185"/>
      <c r="E35" s="183">
        <v>31</v>
      </c>
      <c r="F35" s="185"/>
      <c r="G35" s="183" t="s">
        <v>112</v>
      </c>
      <c r="H35" s="184"/>
      <c r="I35" s="185"/>
      <c r="J35" s="183">
        <v>3</v>
      </c>
      <c r="K35" s="185"/>
      <c r="L35" s="183">
        <v>4</v>
      </c>
      <c r="M35" s="184"/>
      <c r="N35" s="186"/>
    </row>
    <row r="36" spans="1:14" s="2" customFormat="1" ht="16.5" customHeight="1">
      <c r="A36" s="187"/>
      <c r="B36" s="188" t="s">
        <v>113</v>
      </c>
      <c r="C36" s="189" t="s">
        <v>114</v>
      </c>
      <c r="D36" s="190"/>
      <c r="E36" s="188" t="s">
        <v>113</v>
      </c>
      <c r="F36" s="188" t="s">
        <v>114</v>
      </c>
      <c r="G36" s="188" t="s">
        <v>113</v>
      </c>
      <c r="H36" s="189" t="s">
        <v>114</v>
      </c>
      <c r="I36" s="190"/>
      <c r="J36" s="188" t="s">
        <v>113</v>
      </c>
      <c r="K36" s="191" t="s">
        <v>114</v>
      </c>
      <c r="L36" s="192" t="s">
        <v>115</v>
      </c>
      <c r="M36" s="189" t="s">
        <v>116</v>
      </c>
      <c r="N36" s="193"/>
    </row>
    <row r="37" spans="1:14" s="2" customFormat="1" ht="16.5" customHeight="1">
      <c r="A37" s="194" t="s">
        <v>117</v>
      </c>
      <c r="B37" s="195">
        <v>175</v>
      </c>
      <c r="C37" s="196">
        <v>10982</v>
      </c>
      <c r="D37" s="197"/>
      <c r="E37" s="198">
        <v>171</v>
      </c>
      <c r="F37" s="199">
        <v>11030</v>
      </c>
      <c r="G37" s="198">
        <v>163</v>
      </c>
      <c r="H37" s="200">
        <v>11240</v>
      </c>
      <c r="I37" s="201"/>
      <c r="J37" s="198">
        <v>156</v>
      </c>
      <c r="K37" s="198">
        <v>11342</v>
      </c>
      <c r="L37" s="198">
        <v>148</v>
      </c>
      <c r="M37" s="202">
        <v>11475</v>
      </c>
      <c r="N37" s="203"/>
    </row>
    <row r="38" spans="1:14" s="2" customFormat="1" ht="16.5" customHeight="1">
      <c r="A38" s="204" t="s">
        <v>118</v>
      </c>
      <c r="B38" s="205">
        <v>13</v>
      </c>
      <c r="C38" s="206">
        <v>1023</v>
      </c>
      <c r="D38" s="207"/>
      <c r="E38" s="208">
        <v>13</v>
      </c>
      <c r="F38" s="209">
        <v>1050</v>
      </c>
      <c r="G38" s="208">
        <v>11</v>
      </c>
      <c r="H38" s="210">
        <v>957</v>
      </c>
      <c r="I38" s="211"/>
      <c r="J38" s="208">
        <v>11</v>
      </c>
      <c r="K38" s="208">
        <v>989</v>
      </c>
      <c r="L38" s="208">
        <v>11</v>
      </c>
      <c r="M38" s="212">
        <v>993</v>
      </c>
      <c r="N38" s="213"/>
    </row>
    <row r="39" spans="1:14" s="2" customFormat="1" ht="16.5" customHeight="1">
      <c r="A39" s="204" t="s">
        <v>119</v>
      </c>
      <c r="B39" s="205">
        <v>3</v>
      </c>
      <c r="C39" s="206">
        <v>21758</v>
      </c>
      <c r="D39" s="207"/>
      <c r="E39" s="208">
        <v>2</v>
      </c>
      <c r="F39" s="209">
        <v>28694</v>
      </c>
      <c r="G39" s="208">
        <v>2</v>
      </c>
      <c r="H39" s="210">
        <v>28870</v>
      </c>
      <c r="I39" s="211"/>
      <c r="J39" s="208">
        <v>2</v>
      </c>
      <c r="K39" s="208">
        <v>28095</v>
      </c>
      <c r="L39" s="208">
        <v>2</v>
      </c>
      <c r="M39" s="212">
        <v>28543</v>
      </c>
      <c r="N39" s="213"/>
    </row>
    <row r="40" spans="1:14" s="2" customFormat="1" ht="16.5" customHeight="1">
      <c r="A40" s="204" t="s">
        <v>120</v>
      </c>
      <c r="B40" s="214">
        <v>13</v>
      </c>
      <c r="C40" s="215">
        <v>52215</v>
      </c>
      <c r="D40" s="216"/>
      <c r="E40" s="217">
        <v>15</v>
      </c>
      <c r="F40" s="218">
        <v>50912</v>
      </c>
      <c r="G40" s="217">
        <v>14</v>
      </c>
      <c r="H40" s="219">
        <v>14368</v>
      </c>
      <c r="I40" s="220"/>
      <c r="J40" s="217">
        <v>14</v>
      </c>
      <c r="K40" s="217">
        <v>8697</v>
      </c>
      <c r="L40" s="217">
        <v>15</v>
      </c>
      <c r="M40" s="221">
        <v>5790</v>
      </c>
      <c r="N40" s="222"/>
    </row>
    <row r="41" spans="1:14" s="2" customFormat="1" ht="16.5" customHeight="1">
      <c r="A41" s="223" t="s">
        <v>121</v>
      </c>
      <c r="B41" s="224">
        <f>SUM(B37:B40)</f>
        <v>204</v>
      </c>
      <c r="C41" s="225" t="s">
        <v>122</v>
      </c>
      <c r="D41" s="226"/>
      <c r="E41" s="227">
        <f>SUM(E37:E40)</f>
        <v>201</v>
      </c>
      <c r="F41" s="228" t="s">
        <v>122</v>
      </c>
      <c r="G41" s="229">
        <f>SUM(G37:G40)</f>
        <v>190</v>
      </c>
      <c r="H41" s="225" t="s">
        <v>122</v>
      </c>
      <c r="I41" s="226"/>
      <c r="J41" s="229">
        <f>SUM(J37:J40)</f>
        <v>183</v>
      </c>
      <c r="K41" s="230" t="s">
        <v>122</v>
      </c>
      <c r="L41" s="229">
        <f>SUM(L37:L40)</f>
        <v>176</v>
      </c>
      <c r="M41" s="225" t="s">
        <v>122</v>
      </c>
      <c r="N41" s="231"/>
    </row>
    <row r="42" spans="1:14" s="2" customFormat="1" ht="16.5" customHeight="1">
      <c r="A42" s="179"/>
      <c r="B42" s="172"/>
      <c r="C42" s="172"/>
      <c r="D42" s="172"/>
      <c r="E42" s="172"/>
      <c r="F42" s="172"/>
      <c r="G42" s="181"/>
      <c r="H42" s="172"/>
      <c r="K42" s="75"/>
      <c r="N42" s="181" t="s">
        <v>123</v>
      </c>
    </row>
  </sheetData>
  <sheetProtection/>
  <mergeCells count="80">
    <mergeCell ref="C40:D40"/>
    <mergeCell ref="H40:I40"/>
    <mergeCell ref="M40:N40"/>
    <mergeCell ref="C41:D41"/>
    <mergeCell ref="H41:I41"/>
    <mergeCell ref="M41:N41"/>
    <mergeCell ref="C38:D38"/>
    <mergeCell ref="H38:I38"/>
    <mergeCell ref="M38:N38"/>
    <mergeCell ref="C39:D39"/>
    <mergeCell ref="H39:I39"/>
    <mergeCell ref="M39:N39"/>
    <mergeCell ref="L35:N35"/>
    <mergeCell ref="C36:D36"/>
    <mergeCell ref="H36:I36"/>
    <mergeCell ref="M36:N36"/>
    <mergeCell ref="C37:D37"/>
    <mergeCell ref="H37:I37"/>
    <mergeCell ref="M37:N37"/>
    <mergeCell ref="A28:C29"/>
    <mergeCell ref="I28:J29"/>
    <mergeCell ref="A35:A36"/>
    <mergeCell ref="B35:D35"/>
    <mergeCell ref="E35:F35"/>
    <mergeCell ref="G35:I35"/>
    <mergeCell ref="J35:K35"/>
    <mergeCell ref="B24:C24"/>
    <mergeCell ref="D24:E24"/>
    <mergeCell ref="G24:H24"/>
    <mergeCell ref="I24:J24"/>
    <mergeCell ref="B25:C25"/>
    <mergeCell ref="D25:E25"/>
    <mergeCell ref="G25:H25"/>
    <mergeCell ref="I25:J25"/>
    <mergeCell ref="K20:K21"/>
    <mergeCell ref="B22:C22"/>
    <mergeCell ref="D22:E22"/>
    <mergeCell ref="G22:H22"/>
    <mergeCell ref="I22:J22"/>
    <mergeCell ref="B23:C23"/>
    <mergeCell ref="D23:E23"/>
    <mergeCell ref="G23:H23"/>
    <mergeCell ref="I23:J23"/>
    <mergeCell ref="C16:D16"/>
    <mergeCell ref="H16:I16"/>
    <mergeCell ref="A19:A21"/>
    <mergeCell ref="B19:F19"/>
    <mergeCell ref="G19:K19"/>
    <mergeCell ref="B20:C21"/>
    <mergeCell ref="D20:E21"/>
    <mergeCell ref="F20:F21"/>
    <mergeCell ref="G20:H21"/>
    <mergeCell ref="I20:J21"/>
    <mergeCell ref="C13:D13"/>
    <mergeCell ref="H13:I13"/>
    <mergeCell ref="C14:D14"/>
    <mergeCell ref="H14:I14"/>
    <mergeCell ref="C15:D15"/>
    <mergeCell ref="H15:I15"/>
    <mergeCell ref="C10:D10"/>
    <mergeCell ref="H10:I10"/>
    <mergeCell ref="C11:D11"/>
    <mergeCell ref="H11:I11"/>
    <mergeCell ref="C12:D12"/>
    <mergeCell ref="H12:I12"/>
    <mergeCell ref="C7:D7"/>
    <mergeCell ref="H7:I7"/>
    <mergeCell ref="C8:D8"/>
    <mergeCell ref="H8:I8"/>
    <mergeCell ref="C9:D9"/>
    <mergeCell ref="H9:I9"/>
    <mergeCell ref="A4:A6"/>
    <mergeCell ref="B4:F4"/>
    <mergeCell ref="G4:K4"/>
    <mergeCell ref="B5:D5"/>
    <mergeCell ref="E5:F5"/>
    <mergeCell ref="G5:I5"/>
    <mergeCell ref="J5:K5"/>
    <mergeCell ref="C6:D6"/>
    <mergeCell ref="H6:I6"/>
  </mergeCells>
  <printOptions/>
  <pageMargins left="0.7874015748031497" right="0.5905511811023623" top="0.984251968503937" bottom="0.984251968503937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SheetLayoutView="100" workbookViewId="0" topLeftCell="A1">
      <selection activeCell="A1" sqref="A1"/>
    </sheetView>
  </sheetViews>
  <sheetFormatPr defaultColWidth="9.00390625" defaultRowHeight="13.5" customHeight="1"/>
  <cols>
    <col min="1" max="7" width="9.625" style="2" customWidth="1"/>
    <col min="8" max="8" width="10.50390625" style="2" customWidth="1"/>
    <col min="9" max="9" width="9.625" style="2" customWidth="1"/>
    <col min="10" max="16384" width="9.00390625" style="2" customWidth="1"/>
  </cols>
  <sheetData>
    <row r="1" spans="1:4" ht="13.5" customHeight="1">
      <c r="A1" s="232" t="s">
        <v>124</v>
      </c>
      <c r="B1" s="232"/>
      <c r="C1" s="232"/>
      <c r="D1" s="232"/>
    </row>
    <row r="2" spans="1:4" ht="13.5" customHeight="1">
      <c r="A2" s="232"/>
      <c r="B2" s="232"/>
      <c r="C2" s="232"/>
      <c r="D2" s="232"/>
    </row>
    <row r="3" spans="1:6" ht="13.5" customHeight="1">
      <c r="A3" s="2" t="s">
        <v>125</v>
      </c>
      <c r="F3" s="181" t="s">
        <v>126</v>
      </c>
    </row>
    <row r="4" spans="1:7" ht="16.5" customHeight="1">
      <c r="A4" s="182"/>
      <c r="B4" s="233" t="s">
        <v>127</v>
      </c>
      <c r="C4" s="234" t="s">
        <v>128</v>
      </c>
      <c r="D4" s="235"/>
      <c r="E4" s="235"/>
      <c r="F4" s="236"/>
      <c r="G4" s="21"/>
    </row>
    <row r="5" spans="1:7" ht="16.5" customHeight="1">
      <c r="A5" s="187"/>
      <c r="B5" s="233"/>
      <c r="C5" s="237" t="s">
        <v>129</v>
      </c>
      <c r="D5" s="237" t="s">
        <v>130</v>
      </c>
      <c r="E5" s="237" t="s">
        <v>131</v>
      </c>
      <c r="F5" s="238" t="s">
        <v>132</v>
      </c>
      <c r="G5" s="239"/>
    </row>
    <row r="6" spans="1:7" ht="16.5" customHeight="1">
      <c r="A6" s="239" t="s">
        <v>46</v>
      </c>
      <c r="B6" s="208">
        <v>4898</v>
      </c>
      <c r="C6" s="240">
        <v>2265</v>
      </c>
      <c r="D6" s="240">
        <v>1013</v>
      </c>
      <c r="E6" s="205">
        <v>879</v>
      </c>
      <c r="F6" s="241">
        <v>741</v>
      </c>
      <c r="G6" s="21"/>
    </row>
    <row r="7" spans="1:7" ht="16.5" customHeight="1">
      <c r="A7" s="239">
        <v>17</v>
      </c>
      <c r="B7" s="208">
        <v>4608</v>
      </c>
      <c r="C7" s="240">
        <v>2246</v>
      </c>
      <c r="D7" s="240">
        <v>857</v>
      </c>
      <c r="E7" s="205">
        <v>799</v>
      </c>
      <c r="F7" s="241">
        <v>706</v>
      </c>
      <c r="G7" s="21"/>
    </row>
    <row r="8" spans="1:7" ht="16.5" customHeight="1">
      <c r="A8" s="239">
        <v>22</v>
      </c>
      <c r="B8" s="208">
        <v>4482</v>
      </c>
      <c r="C8" s="240">
        <v>2166</v>
      </c>
      <c r="D8" s="240">
        <v>860</v>
      </c>
      <c r="E8" s="205">
        <v>760</v>
      </c>
      <c r="F8" s="241">
        <v>696</v>
      </c>
      <c r="G8" s="21"/>
    </row>
    <row r="9" spans="1:7" ht="16.5" customHeight="1">
      <c r="A9" s="242">
        <v>27</v>
      </c>
      <c r="B9" s="208">
        <v>4426</v>
      </c>
      <c r="C9" s="240">
        <v>2162</v>
      </c>
      <c r="D9" s="240">
        <v>812</v>
      </c>
      <c r="E9" s="205">
        <v>781</v>
      </c>
      <c r="F9" s="241">
        <v>671</v>
      </c>
      <c r="G9" s="172"/>
    </row>
    <row r="10" spans="1:7" ht="16.5" customHeight="1">
      <c r="A10" s="243" t="s">
        <v>50</v>
      </c>
      <c r="B10" s="244">
        <v>4152</v>
      </c>
      <c r="C10" s="245">
        <v>2040</v>
      </c>
      <c r="D10" s="245">
        <v>781</v>
      </c>
      <c r="E10" s="246">
        <v>732</v>
      </c>
      <c r="F10" s="247">
        <v>599</v>
      </c>
      <c r="G10" s="172"/>
    </row>
    <row r="11" spans="1:6" ht="13.5" customHeight="1">
      <c r="A11" s="179" t="s">
        <v>52</v>
      </c>
      <c r="B11" s="172"/>
      <c r="C11" s="172"/>
      <c r="D11" s="172"/>
      <c r="E11" s="172"/>
      <c r="F11" s="181" t="s">
        <v>133</v>
      </c>
    </row>
    <row r="12" spans="1:9" ht="13.5" customHeight="1">
      <c r="A12" s="172"/>
      <c r="B12" s="172"/>
      <c r="C12" s="172"/>
      <c r="D12" s="172"/>
      <c r="E12" s="172"/>
      <c r="F12" s="172"/>
      <c r="G12" s="172"/>
      <c r="I12" s="180"/>
    </row>
    <row r="13" spans="1:8" ht="16.5" customHeight="1">
      <c r="A13" s="75" t="s">
        <v>134</v>
      </c>
      <c r="B13" s="75"/>
      <c r="C13" s="75"/>
      <c r="D13" s="75"/>
      <c r="E13" s="75"/>
      <c r="F13" s="75"/>
      <c r="G13" s="116"/>
      <c r="H13" s="77" t="s">
        <v>135</v>
      </c>
    </row>
    <row r="14" spans="1:8" ht="16.5" customHeight="1">
      <c r="A14" s="248"/>
      <c r="B14" s="249"/>
      <c r="C14" s="79" t="s">
        <v>136</v>
      </c>
      <c r="D14" s="101" t="s">
        <v>137</v>
      </c>
      <c r="E14" s="250"/>
      <c r="F14" s="101" t="s">
        <v>138</v>
      </c>
      <c r="G14" s="250"/>
      <c r="H14" s="251" t="s">
        <v>139</v>
      </c>
    </row>
    <row r="15" spans="1:8" ht="16.5" customHeight="1">
      <c r="A15" s="252"/>
      <c r="B15" s="253"/>
      <c r="C15" s="83"/>
      <c r="D15" s="254" t="s">
        <v>140</v>
      </c>
      <c r="E15" s="254" t="s">
        <v>141</v>
      </c>
      <c r="F15" s="254" t="s">
        <v>140</v>
      </c>
      <c r="G15" s="254" t="s">
        <v>141</v>
      </c>
      <c r="H15" s="255" t="s">
        <v>142</v>
      </c>
    </row>
    <row r="16" spans="1:8" ht="16.5" customHeight="1">
      <c r="A16" s="256" t="s">
        <v>143</v>
      </c>
      <c r="B16" s="257"/>
      <c r="C16" s="87">
        <v>9718</v>
      </c>
      <c r="D16" s="258">
        <v>3918</v>
      </c>
      <c r="E16" s="91">
        <v>13</v>
      </c>
      <c r="F16" s="87">
        <v>1391</v>
      </c>
      <c r="G16" s="91">
        <v>4018</v>
      </c>
      <c r="H16" s="88">
        <v>379</v>
      </c>
    </row>
    <row r="17" spans="1:8" ht="16.5" customHeight="1">
      <c r="A17" s="259" t="s">
        <v>144</v>
      </c>
      <c r="B17" s="260"/>
      <c r="C17" s="91">
        <v>15675</v>
      </c>
      <c r="D17" s="261">
        <v>6095</v>
      </c>
      <c r="E17" s="91">
        <v>8</v>
      </c>
      <c r="F17" s="91">
        <v>1294</v>
      </c>
      <c r="G17" s="91">
        <v>7327</v>
      </c>
      <c r="H17" s="92">
        <v>950</v>
      </c>
    </row>
    <row r="18" spans="1:8" ht="16.5" customHeight="1">
      <c r="A18" s="259" t="s">
        <v>145</v>
      </c>
      <c r="B18" s="260"/>
      <c r="C18" s="91">
        <v>20844</v>
      </c>
      <c r="D18" s="261">
        <v>5770</v>
      </c>
      <c r="E18" s="109">
        <v>11</v>
      </c>
      <c r="F18" s="109">
        <v>925</v>
      </c>
      <c r="G18" s="109">
        <v>13158</v>
      </c>
      <c r="H18" s="92">
        <v>980</v>
      </c>
    </row>
    <row r="19" spans="1:8" ht="16.5" customHeight="1">
      <c r="A19" s="259" t="s">
        <v>146</v>
      </c>
      <c r="B19" s="260"/>
      <c r="C19" s="91">
        <v>14987</v>
      </c>
      <c r="D19" s="261">
        <v>5100</v>
      </c>
      <c r="E19" s="109">
        <v>5</v>
      </c>
      <c r="F19" s="109">
        <v>266</v>
      </c>
      <c r="G19" s="109">
        <v>8531</v>
      </c>
      <c r="H19" s="92">
        <v>1085</v>
      </c>
    </row>
    <row r="20" spans="1:8" ht="16.5" customHeight="1">
      <c r="A20" s="259" t="s">
        <v>147</v>
      </c>
      <c r="B20" s="260"/>
      <c r="C20" s="91">
        <v>3170</v>
      </c>
      <c r="D20" s="261">
        <v>1443</v>
      </c>
      <c r="E20" s="109">
        <v>11</v>
      </c>
      <c r="F20" s="109">
        <v>476</v>
      </c>
      <c r="G20" s="109">
        <v>1161</v>
      </c>
      <c r="H20" s="92">
        <v>80</v>
      </c>
    </row>
    <row r="21" spans="1:8" ht="16.5" customHeight="1">
      <c r="A21" s="259" t="s">
        <v>148</v>
      </c>
      <c r="B21" s="260"/>
      <c r="C21" s="91">
        <v>7996</v>
      </c>
      <c r="D21" s="261">
        <v>4441</v>
      </c>
      <c r="E21" s="109">
        <v>3</v>
      </c>
      <c r="F21" s="109">
        <v>738</v>
      </c>
      <c r="G21" s="109">
        <v>2398</v>
      </c>
      <c r="H21" s="92">
        <v>416</v>
      </c>
    </row>
    <row r="22" spans="1:8" ht="16.5" customHeight="1">
      <c r="A22" s="259" t="s">
        <v>149</v>
      </c>
      <c r="B22" s="260"/>
      <c r="C22" s="91">
        <v>9416</v>
      </c>
      <c r="D22" s="261">
        <v>5498</v>
      </c>
      <c r="E22" s="109">
        <v>7</v>
      </c>
      <c r="F22" s="109">
        <v>352</v>
      </c>
      <c r="G22" s="109">
        <v>3212</v>
      </c>
      <c r="H22" s="92">
        <v>347</v>
      </c>
    </row>
    <row r="23" spans="1:8" ht="16.5" customHeight="1">
      <c r="A23" s="259" t="s">
        <v>150</v>
      </c>
      <c r="B23" s="260"/>
      <c r="C23" s="91">
        <v>11143</v>
      </c>
      <c r="D23" s="261">
        <v>3823</v>
      </c>
      <c r="E23" s="109">
        <v>39</v>
      </c>
      <c r="F23" s="109">
        <v>652</v>
      </c>
      <c r="G23" s="109">
        <v>5648</v>
      </c>
      <c r="H23" s="92">
        <v>981</v>
      </c>
    </row>
    <row r="24" spans="1:8" ht="16.5" customHeight="1">
      <c r="A24" s="259" t="s">
        <v>151</v>
      </c>
      <c r="B24" s="260"/>
      <c r="C24" s="91">
        <v>6994</v>
      </c>
      <c r="D24" s="261">
        <v>3745</v>
      </c>
      <c r="E24" s="109">
        <v>20</v>
      </c>
      <c r="F24" s="109">
        <v>825</v>
      </c>
      <c r="G24" s="109">
        <v>2189</v>
      </c>
      <c r="H24" s="92">
        <v>214</v>
      </c>
    </row>
    <row r="25" spans="1:8" ht="16.5" customHeight="1">
      <c r="A25" s="262" t="s">
        <v>152</v>
      </c>
      <c r="B25" s="263"/>
      <c r="C25" s="264">
        <v>19811</v>
      </c>
      <c r="D25" s="261">
        <v>5308</v>
      </c>
      <c r="E25" s="109">
        <v>20</v>
      </c>
      <c r="F25" s="109">
        <v>1764</v>
      </c>
      <c r="G25" s="109">
        <v>11905</v>
      </c>
      <c r="H25" s="92">
        <v>814</v>
      </c>
    </row>
    <row r="26" spans="1:11" ht="16.5" customHeight="1">
      <c r="A26" s="265" t="s">
        <v>121</v>
      </c>
      <c r="B26" s="266"/>
      <c r="C26" s="137">
        <v>119755</v>
      </c>
      <c r="D26" s="267">
        <v>45142</v>
      </c>
      <c r="E26" s="267">
        <v>138</v>
      </c>
      <c r="F26" s="267">
        <v>8681</v>
      </c>
      <c r="G26" s="161">
        <v>59546</v>
      </c>
      <c r="H26" s="139">
        <v>6246</v>
      </c>
      <c r="J26" s="268"/>
      <c r="K26" s="268"/>
    </row>
    <row r="27" spans="1:8" ht="13.5" customHeight="1">
      <c r="A27" s="76"/>
      <c r="B27" s="76"/>
      <c r="C27" s="76"/>
      <c r="D27" s="76"/>
      <c r="E27" s="76"/>
      <c r="F27" s="76"/>
      <c r="G27" s="76"/>
      <c r="H27" s="77"/>
    </row>
    <row r="28" spans="1:8" ht="16.5" customHeight="1">
      <c r="A28" s="117"/>
      <c r="B28" s="118"/>
      <c r="C28" s="119" t="s">
        <v>136</v>
      </c>
      <c r="D28" s="119" t="s">
        <v>153</v>
      </c>
      <c r="E28" s="121" t="s">
        <v>154</v>
      </c>
      <c r="F28" s="76"/>
      <c r="G28" s="76"/>
      <c r="H28" s="76"/>
    </row>
    <row r="29" spans="1:8" ht="16.5" customHeight="1">
      <c r="A29" s="256" t="s">
        <v>143</v>
      </c>
      <c r="B29" s="257"/>
      <c r="C29" s="109">
        <f>SUM(D29:E29)</f>
        <v>9718</v>
      </c>
      <c r="D29" s="269">
        <v>0</v>
      </c>
      <c r="E29" s="270">
        <v>9718</v>
      </c>
      <c r="F29" s="76"/>
      <c r="G29" s="76"/>
      <c r="H29" s="76"/>
    </row>
    <row r="30" spans="1:8" ht="16.5" customHeight="1">
      <c r="A30" s="259" t="s">
        <v>144</v>
      </c>
      <c r="B30" s="260"/>
      <c r="C30" s="109">
        <f aca="true" t="shared" si="0" ref="C30:C39">SUM(D30:E30)</f>
        <v>20391</v>
      </c>
      <c r="D30" s="109">
        <v>4716</v>
      </c>
      <c r="E30" s="270">
        <v>15675</v>
      </c>
      <c r="F30" s="76"/>
      <c r="G30" s="76"/>
      <c r="H30" s="76"/>
    </row>
    <row r="31" spans="1:8" ht="16.5" customHeight="1">
      <c r="A31" s="259" t="s">
        <v>145</v>
      </c>
      <c r="B31" s="260"/>
      <c r="C31" s="109">
        <f t="shared" si="0"/>
        <v>34101</v>
      </c>
      <c r="D31" s="109">
        <v>13257</v>
      </c>
      <c r="E31" s="270">
        <v>20844</v>
      </c>
      <c r="F31" s="76"/>
      <c r="G31" s="76"/>
      <c r="H31" s="76"/>
    </row>
    <row r="32" spans="1:8" ht="16.5" customHeight="1">
      <c r="A32" s="259" t="s">
        <v>146</v>
      </c>
      <c r="B32" s="260"/>
      <c r="C32" s="109">
        <f t="shared" si="0"/>
        <v>30678</v>
      </c>
      <c r="D32" s="109">
        <v>15691</v>
      </c>
      <c r="E32" s="270">
        <v>14987</v>
      </c>
      <c r="F32" s="76"/>
      <c r="G32" s="76"/>
      <c r="H32" s="76"/>
    </row>
    <row r="33" spans="1:8" ht="16.5" customHeight="1">
      <c r="A33" s="259" t="s">
        <v>147</v>
      </c>
      <c r="B33" s="260"/>
      <c r="C33" s="109">
        <f t="shared" si="0"/>
        <v>4723</v>
      </c>
      <c r="D33" s="109">
        <v>1553</v>
      </c>
      <c r="E33" s="270">
        <v>3170</v>
      </c>
      <c r="F33" s="76"/>
      <c r="G33" s="76"/>
      <c r="H33" s="76"/>
    </row>
    <row r="34" spans="1:8" ht="16.5" customHeight="1">
      <c r="A34" s="259" t="s">
        <v>148</v>
      </c>
      <c r="B34" s="260"/>
      <c r="C34" s="109">
        <f t="shared" si="0"/>
        <v>9408</v>
      </c>
      <c r="D34" s="109">
        <v>1412</v>
      </c>
      <c r="E34" s="270">
        <v>7996</v>
      </c>
      <c r="F34" s="76"/>
      <c r="G34" s="76"/>
      <c r="H34" s="76"/>
    </row>
    <row r="35" spans="1:8" ht="16.5" customHeight="1">
      <c r="A35" s="259" t="s">
        <v>149</v>
      </c>
      <c r="B35" s="260"/>
      <c r="C35" s="109">
        <f t="shared" si="0"/>
        <v>17301</v>
      </c>
      <c r="D35" s="109">
        <v>7885</v>
      </c>
      <c r="E35" s="270">
        <v>9416</v>
      </c>
      <c r="F35" s="76"/>
      <c r="G35" s="76"/>
      <c r="H35" s="76"/>
    </row>
    <row r="36" spans="1:8" ht="16.5" customHeight="1">
      <c r="A36" s="259" t="s">
        <v>150</v>
      </c>
      <c r="B36" s="260"/>
      <c r="C36" s="109">
        <f t="shared" si="0"/>
        <v>21140</v>
      </c>
      <c r="D36" s="109">
        <v>9997</v>
      </c>
      <c r="E36" s="270">
        <v>11143</v>
      </c>
      <c r="F36" s="76"/>
      <c r="G36" s="76"/>
      <c r="H36" s="76"/>
    </row>
    <row r="37" spans="1:8" ht="16.5" customHeight="1">
      <c r="A37" s="259" t="s">
        <v>151</v>
      </c>
      <c r="B37" s="260"/>
      <c r="C37" s="109">
        <f t="shared" si="0"/>
        <v>7461</v>
      </c>
      <c r="D37" s="109">
        <v>467</v>
      </c>
      <c r="E37" s="270">
        <v>6994</v>
      </c>
      <c r="F37" s="76"/>
      <c r="G37" s="76"/>
      <c r="H37" s="76"/>
    </row>
    <row r="38" spans="1:8" ht="16.5" customHeight="1">
      <c r="A38" s="271" t="s">
        <v>152</v>
      </c>
      <c r="B38" s="272"/>
      <c r="C38" s="109">
        <f t="shared" si="0"/>
        <v>45241</v>
      </c>
      <c r="D38" s="109">
        <v>25430</v>
      </c>
      <c r="E38" s="270">
        <v>19811</v>
      </c>
      <c r="F38" s="76"/>
      <c r="G38" s="76"/>
      <c r="H38" s="76"/>
    </row>
    <row r="39" spans="1:8" ht="16.5" customHeight="1">
      <c r="A39" s="265" t="s">
        <v>121</v>
      </c>
      <c r="B39" s="266"/>
      <c r="C39" s="161">
        <f t="shared" si="0"/>
        <v>200163</v>
      </c>
      <c r="D39" s="161">
        <v>80408</v>
      </c>
      <c r="E39" s="162">
        <v>119755</v>
      </c>
      <c r="F39" s="76"/>
      <c r="G39" s="76"/>
      <c r="H39" s="172"/>
    </row>
    <row r="40" spans="1:8" ht="13.5" customHeight="1">
      <c r="A40" s="172"/>
      <c r="B40" s="172"/>
      <c r="C40" s="172"/>
      <c r="D40" s="172"/>
      <c r="E40" s="77" t="s">
        <v>155</v>
      </c>
      <c r="F40" s="172"/>
      <c r="G40" s="172"/>
      <c r="H40" s="172"/>
    </row>
    <row r="41" spans="1:8" ht="13.5" customHeight="1">
      <c r="A41" s="172"/>
      <c r="B41" s="172"/>
      <c r="C41" s="172"/>
      <c r="D41" s="172"/>
      <c r="E41" s="77" t="s">
        <v>156</v>
      </c>
      <c r="F41" s="172"/>
      <c r="G41" s="172"/>
      <c r="H41" s="172"/>
    </row>
    <row r="42" spans="1:8" ht="13.5" customHeight="1">
      <c r="A42" s="179" t="s">
        <v>157</v>
      </c>
      <c r="B42" s="172"/>
      <c r="C42" s="172"/>
      <c r="D42" s="172"/>
      <c r="F42" s="172"/>
      <c r="G42" s="172"/>
      <c r="H42" s="172"/>
    </row>
    <row r="43" spans="1:8" ht="13.5" customHeight="1">
      <c r="A43" s="179"/>
      <c r="B43" s="172"/>
      <c r="C43" s="172"/>
      <c r="D43" s="172"/>
      <c r="E43" s="77" t="s">
        <v>158</v>
      </c>
      <c r="F43" s="172"/>
      <c r="G43" s="172"/>
      <c r="H43" s="172"/>
    </row>
    <row r="44" spans="1:8" ht="13.5" customHeight="1">
      <c r="A44" s="172"/>
      <c r="B44" s="172"/>
      <c r="C44" s="172"/>
      <c r="D44" s="172"/>
      <c r="F44" s="172"/>
      <c r="G44" s="172"/>
      <c r="H44" s="172"/>
    </row>
    <row r="45" ht="13.5" customHeight="1">
      <c r="E45" s="116"/>
    </row>
    <row r="46" spans="1:4" ht="13.5" customHeight="1">
      <c r="A46" s="2" t="s">
        <v>159</v>
      </c>
      <c r="D46" s="181" t="s">
        <v>160</v>
      </c>
    </row>
    <row r="47" spans="1:8" ht="16.5" customHeight="1">
      <c r="A47" s="273" t="s">
        <v>161</v>
      </c>
      <c r="B47" s="274"/>
      <c r="C47" s="233" t="s">
        <v>162</v>
      </c>
      <c r="D47" s="275"/>
      <c r="G47" s="276"/>
      <c r="H47" s="277"/>
    </row>
    <row r="48" spans="1:8" ht="16.5" customHeight="1">
      <c r="A48" s="278">
        <v>275</v>
      </c>
      <c r="B48" s="233"/>
      <c r="C48" s="279">
        <v>598746</v>
      </c>
      <c r="D48" s="280"/>
      <c r="E48" s="281"/>
      <c r="F48" s="281"/>
      <c r="H48" s="89"/>
    </row>
    <row r="49" spans="1:7" ht="13.5" customHeight="1">
      <c r="A49" s="172"/>
      <c r="B49" s="172"/>
      <c r="C49" s="172"/>
      <c r="D49" s="77" t="s">
        <v>163</v>
      </c>
      <c r="E49" s="282"/>
      <c r="G49" s="89"/>
    </row>
    <row r="50" spans="1:7" ht="13.5" customHeight="1">
      <c r="A50" s="172"/>
      <c r="B50" s="172"/>
      <c r="C50" s="172"/>
      <c r="D50" s="181"/>
      <c r="E50" s="283"/>
      <c r="G50" s="89"/>
    </row>
    <row r="51" spans="6:9" ht="13.5" customHeight="1">
      <c r="F51" s="281"/>
      <c r="G51" s="281"/>
      <c r="I51" s="89"/>
    </row>
    <row r="52" spans="6:9" ht="13.5" customHeight="1">
      <c r="F52" s="281"/>
      <c r="G52" s="281"/>
      <c r="I52" s="89"/>
    </row>
    <row r="53" spans="6:9" ht="13.5" customHeight="1">
      <c r="F53" s="281"/>
      <c r="G53" s="281"/>
      <c r="I53" s="89"/>
    </row>
    <row r="54" spans="6:9" ht="13.5" customHeight="1">
      <c r="F54" s="281"/>
      <c r="G54" s="281"/>
      <c r="I54" s="89"/>
    </row>
    <row r="55" spans="6:9" ht="13.5" customHeight="1">
      <c r="F55" s="281"/>
      <c r="G55" s="281"/>
      <c r="I55" s="89"/>
    </row>
    <row r="56" spans="6:9" ht="13.5" customHeight="1">
      <c r="F56" s="281"/>
      <c r="G56" s="281"/>
      <c r="I56" s="89"/>
    </row>
    <row r="57" spans="6:9" ht="13.5" customHeight="1">
      <c r="F57" s="281"/>
      <c r="G57" s="281"/>
      <c r="I57" s="89"/>
    </row>
    <row r="58" spans="6:9" ht="13.5" customHeight="1">
      <c r="F58" s="281"/>
      <c r="G58" s="281"/>
      <c r="I58" s="268"/>
    </row>
  </sheetData>
  <sheetProtection/>
  <mergeCells count="43">
    <mergeCell ref="F53:G53"/>
    <mergeCell ref="F54:G54"/>
    <mergeCell ref="F55:G55"/>
    <mergeCell ref="F56:G56"/>
    <mergeCell ref="F57:G57"/>
    <mergeCell ref="F58:G58"/>
    <mergeCell ref="C47:D47"/>
    <mergeCell ref="A48:B48"/>
    <mergeCell ref="C48:D48"/>
    <mergeCell ref="E48:F48"/>
    <mergeCell ref="F51:G51"/>
    <mergeCell ref="F52:G52"/>
    <mergeCell ref="A35:B35"/>
    <mergeCell ref="A36:B36"/>
    <mergeCell ref="A37:B37"/>
    <mergeCell ref="A38:B38"/>
    <mergeCell ref="A39:B39"/>
    <mergeCell ref="A47:B47"/>
    <mergeCell ref="A29:B29"/>
    <mergeCell ref="A30:B30"/>
    <mergeCell ref="A31:B31"/>
    <mergeCell ref="A32:B32"/>
    <mergeCell ref="A33:B33"/>
    <mergeCell ref="A34:B34"/>
    <mergeCell ref="A22:B22"/>
    <mergeCell ref="A23:B23"/>
    <mergeCell ref="A24:B24"/>
    <mergeCell ref="A25:B25"/>
    <mergeCell ref="A26:B26"/>
    <mergeCell ref="A28:B28"/>
    <mergeCell ref="A16:B16"/>
    <mergeCell ref="A17:B17"/>
    <mergeCell ref="A18:B18"/>
    <mergeCell ref="A19:B19"/>
    <mergeCell ref="A20:B20"/>
    <mergeCell ref="A21:B21"/>
    <mergeCell ref="A4:A5"/>
    <mergeCell ref="B4:B5"/>
    <mergeCell ref="C4:F4"/>
    <mergeCell ref="A14:B15"/>
    <mergeCell ref="C14:C15"/>
    <mergeCell ref="D14:E14"/>
    <mergeCell ref="F14:G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1"/>
  <sheetViews>
    <sheetView view="pageBreakPreview" zoomScaleSheetLayoutView="100" zoomScalePageLayoutView="0" workbookViewId="0" topLeftCell="A1">
      <selection activeCell="Q34" sqref="Q34"/>
    </sheetView>
  </sheetViews>
  <sheetFormatPr defaultColWidth="9.00390625" defaultRowHeight="15.75" customHeight="1"/>
  <cols>
    <col min="1" max="1" width="3.375" style="0" customWidth="1"/>
    <col min="2" max="2" width="10.875" style="0" customWidth="1"/>
    <col min="3" max="11" width="7.875" style="0" customWidth="1"/>
    <col min="12" max="12" width="11.00390625" style="0" bestFit="1" customWidth="1"/>
    <col min="13" max="17" width="10.25390625" style="0" bestFit="1" customWidth="1"/>
  </cols>
  <sheetData>
    <row r="1" ht="15.75" customHeight="1">
      <c r="A1" t="s">
        <v>164</v>
      </c>
    </row>
    <row r="3" ht="15.75" customHeight="1">
      <c r="A3" t="s">
        <v>165</v>
      </c>
    </row>
    <row r="4" spans="1:11" ht="15.75" customHeight="1">
      <c r="A4" s="284"/>
      <c r="B4" s="285"/>
      <c r="C4" s="286"/>
      <c r="D4" s="287" t="s">
        <v>166</v>
      </c>
      <c r="E4" s="288"/>
      <c r="F4" s="288"/>
      <c r="G4" s="289"/>
      <c r="H4" s="287" t="s">
        <v>167</v>
      </c>
      <c r="I4" s="288"/>
      <c r="J4" s="288"/>
      <c r="K4" s="290"/>
    </row>
    <row r="5" spans="1:11" ht="15.75" customHeight="1">
      <c r="A5" s="291"/>
      <c r="B5" s="292"/>
      <c r="C5" s="293"/>
      <c r="D5" s="294" t="s">
        <v>168</v>
      </c>
      <c r="E5" s="295"/>
      <c r="F5" s="294" t="s">
        <v>169</v>
      </c>
      <c r="G5" s="296"/>
      <c r="H5" s="294" t="s">
        <v>168</v>
      </c>
      <c r="I5" s="295"/>
      <c r="J5" s="294" t="s">
        <v>169</v>
      </c>
      <c r="K5" s="297"/>
    </row>
    <row r="6" spans="1:11" ht="16.5" customHeight="1">
      <c r="A6" s="298" t="s">
        <v>170</v>
      </c>
      <c r="B6" s="299"/>
      <c r="C6" s="300"/>
      <c r="D6" s="301">
        <v>342</v>
      </c>
      <c r="E6" s="302"/>
      <c r="F6" s="301">
        <v>1454</v>
      </c>
      <c r="G6" s="302"/>
      <c r="H6" s="301">
        <v>287</v>
      </c>
      <c r="I6" s="302"/>
      <c r="J6" s="301">
        <v>1081</v>
      </c>
      <c r="K6" s="303"/>
    </row>
    <row r="7" spans="1:11" ht="16.5" customHeight="1">
      <c r="A7" s="304"/>
      <c r="B7" s="305" t="s">
        <v>171</v>
      </c>
      <c r="C7" s="306"/>
      <c r="D7" s="307">
        <v>242</v>
      </c>
      <c r="E7" s="308"/>
      <c r="F7" s="307">
        <v>684</v>
      </c>
      <c r="G7" s="308"/>
      <c r="H7" s="307">
        <v>223</v>
      </c>
      <c r="I7" s="308"/>
      <c r="J7" s="307">
        <v>569</v>
      </c>
      <c r="K7" s="309"/>
    </row>
    <row r="8" spans="1:11" ht="16.5" customHeight="1">
      <c r="A8" s="304"/>
      <c r="B8" s="305" t="s">
        <v>172</v>
      </c>
      <c r="C8" s="306"/>
      <c r="D8" s="307">
        <v>11</v>
      </c>
      <c r="E8" s="308"/>
      <c r="F8" s="307">
        <v>47</v>
      </c>
      <c r="G8" s="308"/>
      <c r="H8" s="307">
        <v>8</v>
      </c>
      <c r="I8" s="308"/>
      <c r="J8" s="307">
        <v>33</v>
      </c>
      <c r="K8" s="309"/>
    </row>
    <row r="9" spans="1:11" ht="16.5" customHeight="1">
      <c r="A9" s="310"/>
      <c r="B9" s="305" t="s">
        <v>173</v>
      </c>
      <c r="C9" s="306"/>
      <c r="D9" s="307">
        <v>89</v>
      </c>
      <c r="E9" s="308"/>
      <c r="F9" s="307">
        <v>723</v>
      </c>
      <c r="G9" s="308"/>
      <c r="H9" s="307">
        <v>56</v>
      </c>
      <c r="I9" s="308"/>
      <c r="J9" s="307">
        <v>479</v>
      </c>
      <c r="K9" s="309"/>
    </row>
    <row r="10" spans="1:11" ht="16.5" customHeight="1">
      <c r="A10" s="311" t="s">
        <v>174</v>
      </c>
      <c r="B10" s="312"/>
      <c r="C10" s="306"/>
      <c r="D10" s="313">
        <v>2656</v>
      </c>
      <c r="E10" s="314"/>
      <c r="F10" s="313">
        <v>6930</v>
      </c>
      <c r="G10" s="314"/>
      <c r="H10" s="313">
        <v>2098</v>
      </c>
      <c r="I10" s="314"/>
      <c r="J10" s="313">
        <v>5341</v>
      </c>
      <c r="K10" s="315"/>
    </row>
    <row r="11" spans="1:11" ht="16.5" customHeight="1">
      <c r="A11" s="311" t="s">
        <v>175</v>
      </c>
      <c r="B11" s="312"/>
      <c r="C11" s="306"/>
      <c r="D11" s="316">
        <v>10744845</v>
      </c>
      <c r="E11" s="317"/>
      <c r="F11" s="316">
        <v>11947731</v>
      </c>
      <c r="G11" s="318"/>
      <c r="H11" s="316">
        <v>8388402</v>
      </c>
      <c r="I11" s="317"/>
      <c r="J11" s="316">
        <v>9748275</v>
      </c>
      <c r="K11" s="319"/>
    </row>
    <row r="12" spans="1:11" ht="16.5" customHeight="1">
      <c r="A12" s="320" t="s">
        <v>176</v>
      </c>
      <c r="B12" s="321"/>
      <c r="C12" s="322"/>
      <c r="D12" s="323" t="s">
        <v>11</v>
      </c>
      <c r="E12" s="324"/>
      <c r="F12" s="323">
        <v>158252</v>
      </c>
      <c r="G12" s="324"/>
      <c r="H12" s="323" t="s">
        <v>11</v>
      </c>
      <c r="I12" s="324"/>
      <c r="J12" s="323">
        <v>132438</v>
      </c>
      <c r="K12" s="325"/>
    </row>
    <row r="13" spans="1:11" ht="15.75" customHeight="1">
      <c r="A13" s="326"/>
      <c r="B13" s="326"/>
      <c r="D13" s="326"/>
      <c r="E13" s="326"/>
      <c r="F13" s="326"/>
      <c r="G13" s="326"/>
      <c r="H13" s="326"/>
      <c r="I13" s="326"/>
      <c r="J13" s="326"/>
      <c r="K13" s="326"/>
    </row>
    <row r="14" spans="1:11" ht="15.75" customHeight="1">
      <c r="A14" s="284"/>
      <c r="B14" s="285"/>
      <c r="C14" s="286"/>
      <c r="D14" s="287">
        <v>25</v>
      </c>
      <c r="E14" s="288"/>
      <c r="F14" s="288"/>
      <c r="G14" s="289"/>
      <c r="H14" s="288" t="s">
        <v>177</v>
      </c>
      <c r="I14" s="288"/>
      <c r="J14" s="288"/>
      <c r="K14" s="290"/>
    </row>
    <row r="15" spans="1:11" ht="15.75" customHeight="1">
      <c r="A15" s="291"/>
      <c r="B15" s="292"/>
      <c r="C15" s="293"/>
      <c r="D15" s="294" t="s">
        <v>168</v>
      </c>
      <c r="E15" s="295"/>
      <c r="F15" s="294" t="s">
        <v>169</v>
      </c>
      <c r="G15" s="296"/>
      <c r="H15" s="295" t="s">
        <v>168</v>
      </c>
      <c r="I15" s="295"/>
      <c r="J15" s="294" t="s">
        <v>169</v>
      </c>
      <c r="K15" s="297"/>
    </row>
    <row r="16" spans="1:11" ht="16.5" customHeight="1">
      <c r="A16" s="298" t="s">
        <v>170</v>
      </c>
      <c r="B16" s="299"/>
      <c r="C16" s="300"/>
      <c r="D16" s="301">
        <v>282</v>
      </c>
      <c r="E16" s="302"/>
      <c r="F16" s="301">
        <v>1132</v>
      </c>
      <c r="G16" s="302"/>
      <c r="H16" s="327">
        <v>288</v>
      </c>
      <c r="I16" s="328"/>
      <c r="J16" s="329">
        <v>1140</v>
      </c>
      <c r="K16" s="330"/>
    </row>
    <row r="17" spans="1:11" ht="16.5" customHeight="1">
      <c r="A17" s="304"/>
      <c r="B17" s="305" t="s">
        <v>171</v>
      </c>
      <c r="C17" s="306"/>
      <c r="D17" s="307">
        <v>218</v>
      </c>
      <c r="E17" s="308"/>
      <c r="F17" s="307">
        <v>612</v>
      </c>
      <c r="G17" s="308"/>
      <c r="H17" s="331">
        <v>222</v>
      </c>
      <c r="I17" s="332"/>
      <c r="J17" s="333">
        <v>612</v>
      </c>
      <c r="K17" s="334"/>
    </row>
    <row r="18" spans="1:11" ht="16.5" customHeight="1">
      <c r="A18" s="304"/>
      <c r="B18" s="305" t="s">
        <v>172</v>
      </c>
      <c r="C18" s="306"/>
      <c r="D18" s="307">
        <v>9</v>
      </c>
      <c r="E18" s="308"/>
      <c r="F18" s="307">
        <v>39</v>
      </c>
      <c r="G18" s="308"/>
      <c r="H18" s="331">
        <v>10</v>
      </c>
      <c r="I18" s="332"/>
      <c r="J18" s="333">
        <v>39</v>
      </c>
      <c r="K18" s="334"/>
    </row>
    <row r="19" spans="1:11" ht="16.5" customHeight="1">
      <c r="A19" s="310"/>
      <c r="B19" s="305" t="s">
        <v>173</v>
      </c>
      <c r="C19" s="306"/>
      <c r="D19" s="307">
        <v>55</v>
      </c>
      <c r="E19" s="308"/>
      <c r="F19" s="307">
        <v>481</v>
      </c>
      <c r="G19" s="308"/>
      <c r="H19" s="331">
        <v>56</v>
      </c>
      <c r="I19" s="332"/>
      <c r="J19" s="333">
        <v>489</v>
      </c>
      <c r="K19" s="334"/>
    </row>
    <row r="20" spans="1:11" ht="16.5" customHeight="1">
      <c r="A20" s="311" t="s">
        <v>174</v>
      </c>
      <c r="B20" s="312"/>
      <c r="C20" s="306"/>
      <c r="D20" s="313">
        <v>2027</v>
      </c>
      <c r="E20" s="314"/>
      <c r="F20" s="313">
        <v>5793</v>
      </c>
      <c r="G20" s="314"/>
      <c r="H20" s="335">
        <v>2054</v>
      </c>
      <c r="I20" s="314"/>
      <c r="J20" s="313">
        <v>5952</v>
      </c>
      <c r="K20" s="315"/>
    </row>
    <row r="21" spans="1:12" ht="16.5" customHeight="1">
      <c r="A21" s="311" t="s">
        <v>175</v>
      </c>
      <c r="B21" s="312"/>
      <c r="C21" s="306"/>
      <c r="D21" s="313">
        <v>9609874</v>
      </c>
      <c r="E21" s="314"/>
      <c r="F21" s="316">
        <v>11096027</v>
      </c>
      <c r="G21" s="318"/>
      <c r="H21" s="335">
        <v>10519474</v>
      </c>
      <c r="I21" s="314"/>
      <c r="J21" s="316">
        <v>12106994</v>
      </c>
      <c r="K21" s="319"/>
      <c r="L21" s="336"/>
    </row>
    <row r="22" spans="1:11" ht="16.5" customHeight="1">
      <c r="A22" s="320" t="s">
        <v>176</v>
      </c>
      <c r="B22" s="321"/>
      <c r="C22" s="322"/>
      <c r="D22" s="323" t="s">
        <v>11</v>
      </c>
      <c r="E22" s="324"/>
      <c r="F22" s="323">
        <v>134945</v>
      </c>
      <c r="G22" s="324"/>
      <c r="H22" s="337" t="s">
        <v>11</v>
      </c>
      <c r="I22" s="324"/>
      <c r="J22" s="323">
        <v>129217</v>
      </c>
      <c r="K22" s="325"/>
    </row>
    <row r="23" spans="1:14" ht="15" customHeight="1">
      <c r="A23" s="338" t="s">
        <v>178</v>
      </c>
      <c r="B23" s="326"/>
      <c r="C23" s="326"/>
      <c r="D23" s="326"/>
      <c r="E23" s="326"/>
      <c r="F23" s="326"/>
      <c r="G23" s="326"/>
      <c r="H23" s="326"/>
      <c r="I23" s="326"/>
      <c r="N23" s="338"/>
    </row>
    <row r="24" spans="1:9" ht="15" customHeight="1">
      <c r="A24" s="339" t="s">
        <v>179</v>
      </c>
      <c r="B24" s="340"/>
      <c r="C24" s="340"/>
      <c r="D24" s="340"/>
      <c r="E24" s="340"/>
      <c r="F24" s="340"/>
      <c r="G24" s="340"/>
      <c r="H24" s="340"/>
      <c r="I24" s="340"/>
    </row>
    <row r="25" spans="1:10" ht="15" customHeight="1">
      <c r="A25" s="338" t="s">
        <v>180</v>
      </c>
      <c r="B25" s="341"/>
      <c r="C25" s="341"/>
      <c r="D25" s="341"/>
      <c r="E25" s="341"/>
      <c r="F25" s="341"/>
      <c r="G25" s="341"/>
      <c r="H25" s="341"/>
      <c r="I25" s="341"/>
      <c r="J25" s="341"/>
    </row>
    <row r="26" spans="1:10" ht="15" customHeight="1">
      <c r="A26" s="338" t="s">
        <v>181</v>
      </c>
      <c r="B26" s="341"/>
      <c r="C26" s="341"/>
      <c r="D26" s="341"/>
      <c r="E26" s="341"/>
      <c r="F26" s="341"/>
      <c r="G26" s="341"/>
      <c r="H26" s="341"/>
      <c r="I26" s="341"/>
      <c r="J26" s="341"/>
    </row>
    <row r="27" spans="1:10" ht="15" customHeight="1">
      <c r="A27" s="338" t="s">
        <v>182</v>
      </c>
      <c r="B27" s="341"/>
      <c r="C27" s="341"/>
      <c r="D27" s="341"/>
      <c r="E27" s="341"/>
      <c r="F27" s="341"/>
      <c r="G27" s="341"/>
      <c r="H27" s="341"/>
      <c r="I27" s="341"/>
      <c r="J27" s="341"/>
    </row>
    <row r="28" spans="1:10" ht="15" customHeight="1">
      <c r="A28" s="338" t="s">
        <v>183</v>
      </c>
      <c r="B28" s="341"/>
      <c r="C28" s="341"/>
      <c r="D28" s="341"/>
      <c r="E28" s="341"/>
      <c r="F28" s="341"/>
      <c r="G28" s="341"/>
      <c r="H28" s="341"/>
      <c r="I28" s="341"/>
      <c r="J28" s="341"/>
    </row>
    <row r="29" spans="1:11" ht="16.5" customHeight="1">
      <c r="A29" s="338"/>
      <c r="B29" s="341"/>
      <c r="C29" s="341"/>
      <c r="D29" s="341"/>
      <c r="E29" s="341"/>
      <c r="F29" s="341"/>
      <c r="G29" s="341"/>
      <c r="H29" s="341"/>
      <c r="I29" s="341"/>
      <c r="K29" s="342" t="s">
        <v>184</v>
      </c>
    </row>
    <row r="30" spans="1:11" ht="16.5" customHeight="1">
      <c r="A30" s="340"/>
      <c r="B30" s="340"/>
      <c r="C30" s="340"/>
      <c r="D30" s="340"/>
      <c r="E30" s="340"/>
      <c r="F30" s="340"/>
      <c r="G30" s="340"/>
      <c r="H30" s="340"/>
      <c r="I30" s="340"/>
      <c r="K30" s="343" t="s">
        <v>185</v>
      </c>
    </row>
    <row r="31" ht="16.5" customHeight="1"/>
    <row r="32" spans="1:11" ht="16.5" customHeight="1">
      <c r="A32" s="344" t="s">
        <v>186</v>
      </c>
      <c r="B32" s="344"/>
      <c r="C32" s="344"/>
      <c r="D32" s="344"/>
      <c r="E32" s="344"/>
      <c r="F32" s="344"/>
      <c r="G32" s="344"/>
      <c r="H32" s="344"/>
      <c r="I32" s="344"/>
      <c r="J32" s="344"/>
      <c r="K32" s="342" t="s">
        <v>187</v>
      </c>
    </row>
    <row r="33" spans="1:11" ht="16.5" customHeight="1">
      <c r="A33" s="345"/>
      <c r="B33" s="346" t="s">
        <v>33</v>
      </c>
      <c r="C33" s="346" t="s">
        <v>188</v>
      </c>
      <c r="D33" s="346" t="s">
        <v>189</v>
      </c>
      <c r="E33" s="346" t="s">
        <v>190</v>
      </c>
      <c r="F33" s="346" t="s">
        <v>191</v>
      </c>
      <c r="G33" s="346" t="s">
        <v>192</v>
      </c>
      <c r="H33" s="346" t="s">
        <v>193</v>
      </c>
      <c r="I33" s="346" t="s">
        <v>194</v>
      </c>
      <c r="J33" s="346" t="s">
        <v>195</v>
      </c>
      <c r="K33" s="347" t="s">
        <v>72</v>
      </c>
    </row>
    <row r="34" spans="1:11" ht="17.25" customHeight="1">
      <c r="A34" s="348" t="s">
        <v>196</v>
      </c>
      <c r="B34" s="349" t="s">
        <v>197</v>
      </c>
      <c r="C34" s="350">
        <v>96</v>
      </c>
      <c r="D34" s="350">
        <v>70</v>
      </c>
      <c r="E34" s="350">
        <v>97</v>
      </c>
      <c r="F34" s="350">
        <v>55</v>
      </c>
      <c r="G34" s="350">
        <v>9</v>
      </c>
      <c r="H34" s="350">
        <v>10</v>
      </c>
      <c r="I34" s="350">
        <v>4</v>
      </c>
      <c r="J34" s="351">
        <v>1</v>
      </c>
      <c r="K34" s="352">
        <v>342</v>
      </c>
    </row>
    <row r="35" spans="1:11" ht="17.25" customHeight="1">
      <c r="A35" s="353"/>
      <c r="B35" s="354" t="s">
        <v>198</v>
      </c>
      <c r="C35" s="355">
        <v>712</v>
      </c>
      <c r="D35" s="355">
        <v>361</v>
      </c>
      <c r="E35" s="355">
        <v>241</v>
      </c>
      <c r="F35" s="355">
        <v>96</v>
      </c>
      <c r="G35" s="355">
        <v>24</v>
      </c>
      <c r="H35" s="355">
        <v>11</v>
      </c>
      <c r="I35" s="355">
        <v>7</v>
      </c>
      <c r="J35" s="356">
        <v>2</v>
      </c>
      <c r="K35" s="357">
        <v>1454</v>
      </c>
    </row>
    <row r="36" spans="1:11" ht="17.25" customHeight="1">
      <c r="A36" s="358"/>
      <c r="B36" s="359" t="s">
        <v>72</v>
      </c>
      <c r="C36" s="355">
        <v>808</v>
      </c>
      <c r="D36" s="355">
        <v>431</v>
      </c>
      <c r="E36" s="355">
        <v>338</v>
      </c>
      <c r="F36" s="355">
        <v>151</v>
      </c>
      <c r="G36" s="355">
        <v>33</v>
      </c>
      <c r="H36" s="355">
        <v>21</v>
      </c>
      <c r="I36" s="355">
        <v>11</v>
      </c>
      <c r="J36" s="355">
        <v>3</v>
      </c>
      <c r="K36" s="357">
        <v>1796</v>
      </c>
    </row>
    <row r="37" spans="1:11" ht="17.25" customHeight="1">
      <c r="A37" s="360" t="s">
        <v>199</v>
      </c>
      <c r="B37" s="361" t="s">
        <v>197</v>
      </c>
      <c r="C37" s="362">
        <v>87</v>
      </c>
      <c r="D37" s="362">
        <v>62</v>
      </c>
      <c r="E37" s="362">
        <v>74</v>
      </c>
      <c r="F37" s="362">
        <v>44</v>
      </c>
      <c r="G37" s="362">
        <v>11</v>
      </c>
      <c r="H37" s="362">
        <v>6</v>
      </c>
      <c r="I37" s="362">
        <v>3</v>
      </c>
      <c r="J37" s="363">
        <v>0</v>
      </c>
      <c r="K37" s="364">
        <v>287</v>
      </c>
    </row>
    <row r="38" spans="1:11" ht="17.25" customHeight="1">
      <c r="A38" s="365"/>
      <c r="B38" s="361" t="s">
        <v>198</v>
      </c>
      <c r="C38" s="362">
        <v>491</v>
      </c>
      <c r="D38" s="362">
        <v>274</v>
      </c>
      <c r="E38" s="362">
        <v>190</v>
      </c>
      <c r="F38" s="362">
        <v>97</v>
      </c>
      <c r="G38" s="362">
        <v>13</v>
      </c>
      <c r="H38" s="362">
        <v>8</v>
      </c>
      <c r="I38" s="362">
        <v>7</v>
      </c>
      <c r="J38" s="363">
        <v>1</v>
      </c>
      <c r="K38" s="364">
        <v>1081</v>
      </c>
    </row>
    <row r="39" spans="1:11" ht="17.25" customHeight="1">
      <c r="A39" s="366"/>
      <c r="B39" s="367" t="s">
        <v>72</v>
      </c>
      <c r="C39" s="350">
        <v>578</v>
      </c>
      <c r="D39" s="350">
        <v>336</v>
      </c>
      <c r="E39" s="350">
        <v>264</v>
      </c>
      <c r="F39" s="350">
        <v>141</v>
      </c>
      <c r="G39" s="350">
        <v>24</v>
      </c>
      <c r="H39" s="350">
        <v>14</v>
      </c>
      <c r="I39" s="350">
        <v>10</v>
      </c>
      <c r="J39" s="350">
        <v>1</v>
      </c>
      <c r="K39" s="352">
        <v>1368</v>
      </c>
    </row>
    <row r="40" spans="1:11" ht="17.25" customHeight="1">
      <c r="A40" s="368">
        <v>25</v>
      </c>
      <c r="B40" s="349" t="s">
        <v>197</v>
      </c>
      <c r="C40" s="350">
        <v>92</v>
      </c>
      <c r="D40" s="350">
        <v>57</v>
      </c>
      <c r="E40" s="350">
        <v>69</v>
      </c>
      <c r="F40" s="350">
        <v>49</v>
      </c>
      <c r="G40" s="350">
        <v>7</v>
      </c>
      <c r="H40" s="350">
        <v>4</v>
      </c>
      <c r="I40" s="350">
        <v>4</v>
      </c>
      <c r="J40" s="351">
        <v>0</v>
      </c>
      <c r="K40" s="352">
        <v>282</v>
      </c>
    </row>
    <row r="41" spans="1:11" ht="17.25" customHeight="1">
      <c r="A41" s="365"/>
      <c r="B41" s="361" t="s">
        <v>198</v>
      </c>
      <c r="C41" s="362">
        <v>524</v>
      </c>
      <c r="D41" s="362">
        <v>274</v>
      </c>
      <c r="E41" s="362">
        <v>209</v>
      </c>
      <c r="F41" s="362">
        <v>89</v>
      </c>
      <c r="G41" s="362">
        <v>11</v>
      </c>
      <c r="H41" s="362">
        <v>16</v>
      </c>
      <c r="I41" s="362">
        <v>7</v>
      </c>
      <c r="J41" s="363">
        <v>2</v>
      </c>
      <c r="K41" s="364">
        <v>1132</v>
      </c>
    </row>
    <row r="42" spans="1:11" ht="17.25" customHeight="1">
      <c r="A42" s="365"/>
      <c r="B42" s="369" t="s">
        <v>72</v>
      </c>
      <c r="C42" s="370">
        <v>616</v>
      </c>
      <c r="D42" s="370">
        <v>331</v>
      </c>
      <c r="E42" s="370">
        <v>278</v>
      </c>
      <c r="F42" s="370">
        <v>138</v>
      </c>
      <c r="G42" s="370">
        <v>18</v>
      </c>
      <c r="H42" s="370">
        <v>20</v>
      </c>
      <c r="I42" s="370">
        <v>11</v>
      </c>
      <c r="J42" s="370">
        <v>2</v>
      </c>
      <c r="K42" s="371">
        <v>1414</v>
      </c>
    </row>
    <row r="43" spans="1:11" ht="17.25" customHeight="1">
      <c r="A43" s="360" t="s">
        <v>200</v>
      </c>
      <c r="B43" s="361" t="s">
        <v>197</v>
      </c>
      <c r="C43" s="362">
        <v>93</v>
      </c>
      <c r="D43" s="362">
        <v>63</v>
      </c>
      <c r="E43" s="362">
        <v>71</v>
      </c>
      <c r="F43" s="362">
        <v>45</v>
      </c>
      <c r="G43" s="362">
        <v>5</v>
      </c>
      <c r="H43" s="362">
        <v>8</v>
      </c>
      <c r="I43" s="362">
        <v>3</v>
      </c>
      <c r="J43" s="363">
        <v>0</v>
      </c>
      <c r="K43" s="364">
        <v>288</v>
      </c>
    </row>
    <row r="44" spans="1:11" ht="17.25" customHeight="1">
      <c r="A44" s="365"/>
      <c r="B44" s="361" t="s">
        <v>198</v>
      </c>
      <c r="C44" s="362">
        <v>527</v>
      </c>
      <c r="D44" s="362">
        <v>253</v>
      </c>
      <c r="E44" s="362">
        <v>213</v>
      </c>
      <c r="F44" s="362">
        <v>106</v>
      </c>
      <c r="G44" s="362">
        <v>19</v>
      </c>
      <c r="H44" s="362">
        <v>14</v>
      </c>
      <c r="I44" s="362">
        <v>8</v>
      </c>
      <c r="J44" s="363">
        <v>0</v>
      </c>
      <c r="K44" s="364">
        <v>1140</v>
      </c>
    </row>
    <row r="45" spans="1:11" ht="17.25" customHeight="1">
      <c r="A45" s="372"/>
      <c r="B45" s="373" t="s">
        <v>72</v>
      </c>
      <c r="C45" s="374">
        <f>SUM(C43:C44)</f>
        <v>620</v>
      </c>
      <c r="D45" s="374">
        <f aca="true" t="shared" si="0" ref="D45:K45">SUM(D43:D44)</f>
        <v>316</v>
      </c>
      <c r="E45" s="374">
        <f t="shared" si="0"/>
        <v>284</v>
      </c>
      <c r="F45" s="374">
        <f t="shared" si="0"/>
        <v>151</v>
      </c>
      <c r="G45" s="374">
        <f t="shared" si="0"/>
        <v>24</v>
      </c>
      <c r="H45" s="374">
        <f t="shared" si="0"/>
        <v>22</v>
      </c>
      <c r="I45" s="374">
        <f t="shared" si="0"/>
        <v>11</v>
      </c>
      <c r="J45" s="374">
        <f t="shared" si="0"/>
        <v>0</v>
      </c>
      <c r="K45" s="375">
        <f t="shared" si="0"/>
        <v>1428</v>
      </c>
    </row>
    <row r="46" spans="1:11" ht="16.5" customHeight="1">
      <c r="A46" s="376" t="s">
        <v>201</v>
      </c>
      <c r="B46" s="377"/>
      <c r="C46" s="377"/>
      <c r="D46" s="377"/>
      <c r="E46" s="377"/>
      <c r="F46" s="377"/>
      <c r="G46" s="377"/>
      <c r="H46" s="377"/>
      <c r="I46" s="377"/>
      <c r="J46" s="377"/>
      <c r="K46" s="342" t="s">
        <v>184</v>
      </c>
    </row>
    <row r="47" spans="1:11" ht="16.5" customHeight="1">
      <c r="A47" s="341"/>
      <c r="B47" s="341"/>
      <c r="C47" s="341"/>
      <c r="D47" s="341"/>
      <c r="E47" s="341"/>
      <c r="F47" s="341"/>
      <c r="G47" s="341"/>
      <c r="H47" s="341"/>
      <c r="I47" s="341"/>
      <c r="J47" s="341"/>
      <c r="K47" s="343" t="s">
        <v>185</v>
      </c>
    </row>
    <row r="48" spans="1:10" ht="16.5" customHeight="1">
      <c r="A48" s="338"/>
      <c r="B48" s="378"/>
      <c r="C48" s="378"/>
      <c r="D48" s="378"/>
      <c r="E48" s="378"/>
      <c r="F48" s="378"/>
      <c r="G48" s="378"/>
      <c r="H48" s="378"/>
      <c r="I48" s="378"/>
      <c r="J48" s="378"/>
    </row>
    <row r="49" spans="1:10" ht="16.5" customHeight="1">
      <c r="A49" s="339"/>
      <c r="B49" s="378"/>
      <c r="C49" s="378"/>
      <c r="D49" s="378"/>
      <c r="E49" s="378"/>
      <c r="F49" s="378"/>
      <c r="G49" s="378"/>
      <c r="H49" s="378"/>
      <c r="I49" s="378"/>
      <c r="J49" s="378"/>
    </row>
    <row r="50" spans="2:9" ht="16.5" customHeight="1">
      <c r="B50" s="340"/>
      <c r="C50" s="340"/>
      <c r="D50" s="340"/>
      <c r="E50" s="340"/>
      <c r="F50" s="340"/>
      <c r="G50" s="340"/>
      <c r="H50" s="340"/>
      <c r="I50" s="340"/>
    </row>
    <row r="51" spans="1:9" ht="16.5" customHeight="1">
      <c r="A51" s="340"/>
      <c r="B51" s="340"/>
      <c r="C51" s="340"/>
      <c r="D51" s="340"/>
      <c r="E51" s="340"/>
      <c r="F51" s="340"/>
      <c r="G51" s="340"/>
      <c r="H51" s="340"/>
      <c r="I51" s="340"/>
    </row>
  </sheetData>
  <sheetProtection/>
  <mergeCells count="88">
    <mergeCell ref="A34:A36"/>
    <mergeCell ref="A37:A39"/>
    <mergeCell ref="A40:A42"/>
    <mergeCell ref="A43:A45"/>
    <mergeCell ref="A21:C21"/>
    <mergeCell ref="D21:E21"/>
    <mergeCell ref="F21:G21"/>
    <mergeCell ref="H21:I21"/>
    <mergeCell ref="J21:K21"/>
    <mergeCell ref="A22:C22"/>
    <mergeCell ref="D22:E22"/>
    <mergeCell ref="F22:G22"/>
    <mergeCell ref="H22:I22"/>
    <mergeCell ref="J22:K22"/>
    <mergeCell ref="B19:C19"/>
    <mergeCell ref="D19:E19"/>
    <mergeCell ref="F19:G19"/>
    <mergeCell ref="H19:I19"/>
    <mergeCell ref="J19:K19"/>
    <mergeCell ref="A20:C20"/>
    <mergeCell ref="D20:E20"/>
    <mergeCell ref="F20:G20"/>
    <mergeCell ref="H20:I20"/>
    <mergeCell ref="J20:K20"/>
    <mergeCell ref="B17:C17"/>
    <mergeCell ref="D17:E17"/>
    <mergeCell ref="F17:G17"/>
    <mergeCell ref="H17:I17"/>
    <mergeCell ref="J17:K17"/>
    <mergeCell ref="B18:C18"/>
    <mergeCell ref="D18:E18"/>
    <mergeCell ref="F18:G18"/>
    <mergeCell ref="H18:I18"/>
    <mergeCell ref="J18:K18"/>
    <mergeCell ref="H15:I15"/>
    <mergeCell ref="J15:K15"/>
    <mergeCell ref="A16:C16"/>
    <mergeCell ref="D16:E16"/>
    <mergeCell ref="F16:G16"/>
    <mergeCell ref="H16:I16"/>
    <mergeCell ref="J16:K16"/>
    <mergeCell ref="A12:C12"/>
    <mergeCell ref="D12:E12"/>
    <mergeCell ref="F12:G12"/>
    <mergeCell ref="H12:I12"/>
    <mergeCell ref="J12:K12"/>
    <mergeCell ref="A14:C15"/>
    <mergeCell ref="D14:G14"/>
    <mergeCell ref="H14:K14"/>
    <mergeCell ref="D15:E15"/>
    <mergeCell ref="F15:G15"/>
    <mergeCell ref="A10:C10"/>
    <mergeCell ref="D10:E10"/>
    <mergeCell ref="F10:G10"/>
    <mergeCell ref="H10:I10"/>
    <mergeCell ref="J10:K10"/>
    <mergeCell ref="A11:C11"/>
    <mergeCell ref="D11:E11"/>
    <mergeCell ref="F11:G11"/>
    <mergeCell ref="H11:I11"/>
    <mergeCell ref="J11:K11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A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A4:C5"/>
    <mergeCell ref="D4:G4"/>
    <mergeCell ref="H4:K4"/>
    <mergeCell ref="D5:E5"/>
    <mergeCell ref="F5:G5"/>
    <mergeCell ref="H5:I5"/>
    <mergeCell ref="J5:K5"/>
  </mergeCells>
  <printOptions/>
  <pageMargins left="0.7874015748031497" right="0.7480314960629921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4.50390625" style="0" customWidth="1"/>
    <col min="2" max="6" width="14.375" style="0" customWidth="1"/>
    <col min="7" max="7" width="10.875" style="0" customWidth="1"/>
    <col min="8" max="8" width="9.625" style="0" customWidth="1"/>
    <col min="9" max="10" width="9.125" style="0" bestFit="1" customWidth="1"/>
    <col min="11" max="11" width="10.25390625" style="0" bestFit="1" customWidth="1"/>
    <col min="12" max="12" width="9.25390625" style="0" bestFit="1" customWidth="1"/>
    <col min="13" max="14" width="9.125" style="0" bestFit="1" customWidth="1"/>
    <col min="15" max="16" width="9.25390625" style="0" bestFit="1" customWidth="1"/>
    <col min="17" max="18" width="9.125" style="0" bestFit="1" customWidth="1"/>
    <col min="19" max="20" width="9.25390625" style="0" bestFit="1" customWidth="1"/>
    <col min="21" max="22" width="9.00390625" style="0" customWidth="1"/>
    <col min="23" max="24" width="9.25390625" style="0" bestFit="1" customWidth="1"/>
  </cols>
  <sheetData>
    <row r="1" ht="15" customHeight="1">
      <c r="A1" t="s">
        <v>202</v>
      </c>
    </row>
    <row r="2" spans="1:8" ht="15" customHeight="1">
      <c r="A2" s="326"/>
      <c r="B2" s="326"/>
      <c r="C2" s="326"/>
      <c r="D2" s="326"/>
      <c r="E2" s="326"/>
      <c r="F2" s="343" t="s">
        <v>203</v>
      </c>
      <c r="H2" s="379"/>
    </row>
    <row r="3" spans="1:6" ht="18" customHeight="1">
      <c r="A3" s="380"/>
      <c r="B3" s="381" t="s">
        <v>204</v>
      </c>
      <c r="C3" s="381">
        <v>28</v>
      </c>
      <c r="D3" s="381">
        <v>29</v>
      </c>
      <c r="E3" s="381">
        <v>30</v>
      </c>
      <c r="F3" s="382">
        <v>31</v>
      </c>
    </row>
    <row r="4" spans="1:6" ht="18" customHeight="1">
      <c r="A4" s="383" t="s">
        <v>205</v>
      </c>
      <c r="B4" s="384">
        <v>227</v>
      </c>
      <c r="C4" s="384">
        <v>183</v>
      </c>
      <c r="D4" s="384">
        <v>177</v>
      </c>
      <c r="E4" s="384">
        <v>173</v>
      </c>
      <c r="F4" s="385">
        <v>170</v>
      </c>
    </row>
    <row r="5" spans="1:6" ht="18" customHeight="1">
      <c r="A5" s="386" t="s">
        <v>206</v>
      </c>
      <c r="B5" s="387">
        <v>5525</v>
      </c>
      <c r="C5" s="387">
        <v>5330</v>
      </c>
      <c r="D5" s="387">
        <v>5277</v>
      </c>
      <c r="E5" s="387">
        <v>5245</v>
      </c>
      <c r="F5" s="388">
        <v>4970</v>
      </c>
    </row>
    <row r="6" spans="1:6" ht="18" customHeight="1">
      <c r="A6" s="386" t="s">
        <v>207</v>
      </c>
      <c r="B6" s="387">
        <v>15363749</v>
      </c>
      <c r="C6" s="387">
        <v>14709104</v>
      </c>
      <c r="D6" s="387">
        <v>14013754</v>
      </c>
      <c r="E6" s="387">
        <v>13572628</v>
      </c>
      <c r="F6" s="388">
        <v>13366221</v>
      </c>
    </row>
    <row r="7" spans="1:7" ht="18" customHeight="1">
      <c r="A7" s="389" t="s">
        <v>208</v>
      </c>
      <c r="B7" s="390">
        <v>6847136</v>
      </c>
      <c r="C7" s="390">
        <v>6841052</v>
      </c>
      <c r="D7" s="390">
        <v>6125176</v>
      </c>
      <c r="E7" s="390">
        <v>5942482</v>
      </c>
      <c r="F7" s="391">
        <v>6194444</v>
      </c>
      <c r="G7" s="392"/>
    </row>
    <row r="8" spans="1:6" ht="15" customHeight="1">
      <c r="A8" s="393" t="s">
        <v>209</v>
      </c>
      <c r="B8" s="394"/>
      <c r="C8" s="394"/>
      <c r="D8" s="395"/>
      <c r="E8" s="396"/>
      <c r="F8" s="396"/>
    </row>
    <row r="9" spans="1:7" ht="15" customHeight="1">
      <c r="A9" s="397" t="s">
        <v>210</v>
      </c>
      <c r="B9" s="341"/>
      <c r="C9" s="341"/>
      <c r="D9" s="341"/>
      <c r="E9" s="341"/>
      <c r="F9" s="341"/>
      <c r="G9" s="341"/>
    </row>
    <row r="10" spans="1:7" ht="15" customHeight="1">
      <c r="A10" s="397" t="s">
        <v>211</v>
      </c>
      <c r="B10" s="341"/>
      <c r="C10" s="341"/>
      <c r="D10" s="341"/>
      <c r="E10" s="341"/>
      <c r="F10" s="341"/>
      <c r="G10" s="341"/>
    </row>
    <row r="11" spans="1:7" ht="15" customHeight="1">
      <c r="A11" s="398" t="s">
        <v>212</v>
      </c>
      <c r="B11" s="341"/>
      <c r="C11" s="341"/>
      <c r="D11" s="341"/>
      <c r="E11" s="341"/>
      <c r="F11" s="341"/>
      <c r="G11" s="341"/>
    </row>
    <row r="12" spans="1:7" ht="15" customHeight="1">
      <c r="A12" s="397" t="s">
        <v>213</v>
      </c>
      <c r="B12" s="341"/>
      <c r="C12" s="341"/>
      <c r="D12" s="341"/>
      <c r="E12" s="341"/>
      <c r="F12" s="341"/>
      <c r="G12" s="341"/>
    </row>
    <row r="13" spans="1:8" ht="15" customHeight="1">
      <c r="A13" s="397" t="s">
        <v>214</v>
      </c>
      <c r="B13" s="341"/>
      <c r="C13" s="341"/>
      <c r="D13" s="341"/>
      <c r="E13" s="341"/>
      <c r="F13" s="341"/>
      <c r="G13" s="341"/>
      <c r="H13" s="379"/>
    </row>
    <row r="14" spans="1:8" ht="15" customHeight="1">
      <c r="A14" s="397"/>
      <c r="B14" s="341"/>
      <c r="C14" s="341"/>
      <c r="D14" s="341"/>
      <c r="E14" s="341"/>
      <c r="F14" s="343" t="s">
        <v>215</v>
      </c>
      <c r="H14" s="379"/>
    </row>
    <row r="15" spans="4:6" ht="15" customHeight="1">
      <c r="D15" s="399"/>
      <c r="F15" s="342" t="s">
        <v>216</v>
      </c>
    </row>
    <row r="16" spans="4:7" ht="15" customHeight="1">
      <c r="D16" s="399"/>
      <c r="G16" s="342"/>
    </row>
    <row r="17" ht="15" customHeight="1">
      <c r="G17" s="342"/>
    </row>
    <row r="18" spans="1:8" ht="15" customHeight="1">
      <c r="A18" s="344" t="s">
        <v>217</v>
      </c>
      <c r="B18" s="344"/>
      <c r="C18" s="344"/>
      <c r="D18" s="344"/>
      <c r="E18" s="344"/>
      <c r="F18" s="344"/>
      <c r="G18" s="344"/>
      <c r="H18" s="344"/>
    </row>
    <row r="19" spans="1:6" ht="15" customHeight="1">
      <c r="A19" s="400"/>
      <c r="B19" s="342"/>
      <c r="C19" s="400"/>
      <c r="D19" s="342"/>
      <c r="F19" s="342" t="s">
        <v>187</v>
      </c>
    </row>
    <row r="20" spans="1:6" ht="18" customHeight="1">
      <c r="A20" s="345"/>
      <c r="B20" s="381" t="s">
        <v>204</v>
      </c>
      <c r="C20" s="381">
        <v>28</v>
      </c>
      <c r="D20" s="381">
        <v>29</v>
      </c>
      <c r="E20" s="401">
        <v>30</v>
      </c>
      <c r="F20" s="382">
        <v>31</v>
      </c>
    </row>
    <row r="21" spans="1:6" ht="18" customHeight="1">
      <c r="A21" s="402" t="s">
        <v>218</v>
      </c>
      <c r="B21" s="403" t="s">
        <v>219</v>
      </c>
      <c r="C21" s="404" t="s">
        <v>220</v>
      </c>
      <c r="D21" s="404" t="s">
        <v>220</v>
      </c>
      <c r="E21" s="181" t="s">
        <v>221</v>
      </c>
      <c r="F21" s="405" t="s">
        <v>220</v>
      </c>
    </row>
    <row r="22" spans="1:6" ht="18" customHeight="1">
      <c r="A22" s="406" t="s">
        <v>222</v>
      </c>
      <c r="B22" s="407">
        <v>129</v>
      </c>
      <c r="C22" s="408">
        <v>81</v>
      </c>
      <c r="D22" s="408">
        <v>73</v>
      </c>
      <c r="E22" s="172">
        <v>68</v>
      </c>
      <c r="F22" s="241">
        <v>69</v>
      </c>
    </row>
    <row r="23" spans="1:6" ht="18" customHeight="1">
      <c r="A23" s="406" t="s">
        <v>223</v>
      </c>
      <c r="B23" s="407">
        <v>49</v>
      </c>
      <c r="C23" s="408">
        <v>49</v>
      </c>
      <c r="D23" s="408">
        <v>56</v>
      </c>
      <c r="E23" s="172">
        <v>54</v>
      </c>
      <c r="F23" s="241">
        <v>53</v>
      </c>
    </row>
    <row r="24" spans="1:6" ht="18" customHeight="1">
      <c r="A24" s="406" t="s">
        <v>224</v>
      </c>
      <c r="B24" s="407">
        <v>23</v>
      </c>
      <c r="C24" s="408">
        <v>29</v>
      </c>
      <c r="D24" s="408">
        <v>23</v>
      </c>
      <c r="E24" s="172">
        <v>25</v>
      </c>
      <c r="F24" s="241">
        <v>25</v>
      </c>
    </row>
    <row r="25" spans="1:6" ht="18" customHeight="1">
      <c r="A25" s="406" t="s">
        <v>225</v>
      </c>
      <c r="B25" s="407">
        <v>11</v>
      </c>
      <c r="C25" s="408">
        <v>8</v>
      </c>
      <c r="D25" s="408">
        <v>8</v>
      </c>
      <c r="E25" s="172">
        <v>9</v>
      </c>
      <c r="F25" s="241">
        <v>8</v>
      </c>
    </row>
    <row r="26" spans="1:6" ht="18" customHeight="1">
      <c r="A26" s="406" t="s">
        <v>226</v>
      </c>
      <c r="B26" s="407">
        <v>5</v>
      </c>
      <c r="C26" s="408">
        <v>6</v>
      </c>
      <c r="D26" s="408">
        <v>7</v>
      </c>
      <c r="E26" s="172">
        <v>7</v>
      </c>
      <c r="F26" s="241">
        <v>4</v>
      </c>
    </row>
    <row r="27" spans="1:6" ht="18" customHeight="1">
      <c r="A27" s="406" t="s">
        <v>227</v>
      </c>
      <c r="B27" s="407">
        <v>7</v>
      </c>
      <c r="C27" s="408">
        <v>8</v>
      </c>
      <c r="D27" s="408">
        <v>8</v>
      </c>
      <c r="E27" s="172">
        <v>8</v>
      </c>
      <c r="F27" s="241">
        <v>9</v>
      </c>
    </row>
    <row r="28" spans="1:6" ht="18" customHeight="1">
      <c r="A28" s="406" t="s">
        <v>228</v>
      </c>
      <c r="B28" s="407">
        <v>3</v>
      </c>
      <c r="C28" s="408">
        <v>2</v>
      </c>
      <c r="D28" s="408">
        <v>2</v>
      </c>
      <c r="E28" s="172">
        <v>2</v>
      </c>
      <c r="F28" s="241">
        <v>2</v>
      </c>
    </row>
    <row r="29" spans="1:6" ht="18" customHeight="1">
      <c r="A29" s="409" t="s">
        <v>121</v>
      </c>
      <c r="B29" s="410">
        <v>227</v>
      </c>
      <c r="C29" s="411">
        <v>183</v>
      </c>
      <c r="D29" s="411">
        <v>177</v>
      </c>
      <c r="E29" s="412">
        <v>173</v>
      </c>
      <c r="F29" s="413">
        <v>170</v>
      </c>
    </row>
    <row r="30" spans="1:8" ht="15" customHeight="1">
      <c r="A30" s="376" t="s">
        <v>229</v>
      </c>
      <c r="B30" s="377"/>
      <c r="C30" s="377"/>
      <c r="D30" s="377"/>
      <c r="E30" s="377"/>
      <c r="F30" s="343" t="s">
        <v>215</v>
      </c>
      <c r="G30" s="341"/>
      <c r="H30" s="379"/>
    </row>
    <row r="31" spans="1:6" ht="15" customHeight="1">
      <c r="A31" s="338"/>
      <c r="B31" s="414"/>
      <c r="C31" s="326"/>
      <c r="D31" s="415"/>
      <c r="E31" s="326"/>
      <c r="F31" s="342" t="s">
        <v>34</v>
      </c>
    </row>
    <row r="32" spans="1:5" ht="15" customHeight="1">
      <c r="A32" s="326"/>
      <c r="B32" s="326"/>
      <c r="C32" s="326"/>
      <c r="E32" s="326"/>
    </row>
    <row r="33" spans="1:5" ht="15" customHeight="1">
      <c r="A33" s="326"/>
      <c r="B33" s="326"/>
      <c r="C33" s="326"/>
      <c r="D33" s="326"/>
      <c r="E33" s="32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625" style="416" customWidth="1"/>
    <col min="2" max="9" width="9.375" style="416" customWidth="1"/>
    <col min="10" max="16384" width="9.00390625" style="416" customWidth="1"/>
  </cols>
  <sheetData>
    <row r="1" ht="19.5" customHeight="1">
      <c r="A1" s="416" t="s">
        <v>230</v>
      </c>
    </row>
    <row r="2" spans="1:8" ht="15.75" customHeight="1">
      <c r="A2" s="400"/>
      <c r="B2" s="400"/>
      <c r="C2" s="400"/>
      <c r="D2" s="400"/>
      <c r="E2" s="400"/>
      <c r="F2" s="400"/>
      <c r="G2" s="342"/>
      <c r="H2" s="32" t="s">
        <v>231</v>
      </c>
    </row>
    <row r="3" spans="1:8" ht="15.75" customHeight="1">
      <c r="A3" s="417"/>
      <c r="B3" s="418"/>
      <c r="C3" s="419" t="s">
        <v>0</v>
      </c>
      <c r="D3" s="420" t="s">
        <v>232</v>
      </c>
      <c r="E3" s="421"/>
      <c r="F3" s="422"/>
      <c r="G3" s="423" t="s">
        <v>233</v>
      </c>
      <c r="H3" s="424"/>
    </row>
    <row r="4" spans="1:8" ht="15.75" customHeight="1">
      <c r="A4" s="425"/>
      <c r="B4" s="426"/>
      <c r="C4" s="427"/>
      <c r="D4" s="373" t="s">
        <v>234</v>
      </c>
      <c r="E4" s="373" t="s">
        <v>235</v>
      </c>
      <c r="F4" s="373" t="s">
        <v>72</v>
      </c>
      <c r="G4" s="428"/>
      <c r="H4" s="429"/>
    </row>
    <row r="5" spans="1:8" ht="15.75" customHeight="1">
      <c r="A5" s="430" t="s">
        <v>236</v>
      </c>
      <c r="B5" s="431" t="s">
        <v>72</v>
      </c>
      <c r="C5" s="432">
        <v>10</v>
      </c>
      <c r="D5" s="432">
        <v>92</v>
      </c>
      <c r="E5" s="432">
        <v>38</v>
      </c>
      <c r="F5" s="432">
        <v>130</v>
      </c>
      <c r="G5" s="433">
        <v>188879</v>
      </c>
      <c r="H5" s="434"/>
    </row>
    <row r="6" spans="1:8" ht="15.75" customHeight="1">
      <c r="A6" s="435"/>
      <c r="B6" s="436" t="s">
        <v>237</v>
      </c>
      <c r="C6" s="363">
        <v>3</v>
      </c>
      <c r="D6" s="363">
        <v>18</v>
      </c>
      <c r="E6" s="363">
        <v>3</v>
      </c>
      <c r="F6" s="363">
        <v>21</v>
      </c>
      <c r="G6" s="437">
        <v>48418</v>
      </c>
      <c r="H6" s="438"/>
    </row>
    <row r="7" spans="1:8" ht="15.75" customHeight="1">
      <c r="A7" s="435"/>
      <c r="B7" s="436" t="s">
        <v>238</v>
      </c>
      <c r="C7" s="363">
        <v>0</v>
      </c>
      <c r="D7" s="363" t="s">
        <v>122</v>
      </c>
      <c r="E7" s="363" t="s">
        <v>122</v>
      </c>
      <c r="F7" s="363" t="s">
        <v>122</v>
      </c>
      <c r="G7" s="439" t="s">
        <v>122</v>
      </c>
      <c r="H7" s="440"/>
    </row>
    <row r="8" spans="1:8" ht="15.75" customHeight="1">
      <c r="A8" s="441"/>
      <c r="B8" s="436" t="s">
        <v>239</v>
      </c>
      <c r="C8" s="363">
        <v>7</v>
      </c>
      <c r="D8" s="363">
        <v>74</v>
      </c>
      <c r="E8" s="363">
        <v>35</v>
      </c>
      <c r="F8" s="363">
        <v>109</v>
      </c>
      <c r="G8" s="442">
        <v>140461</v>
      </c>
      <c r="H8" s="443"/>
    </row>
    <row r="9" spans="1:8" ht="15.75" customHeight="1">
      <c r="A9" s="444" t="s">
        <v>240</v>
      </c>
      <c r="B9" s="445" t="s">
        <v>72</v>
      </c>
      <c r="C9" s="370">
        <v>26</v>
      </c>
      <c r="D9" s="370">
        <v>818</v>
      </c>
      <c r="E9" s="370">
        <v>283</v>
      </c>
      <c r="F9" s="370">
        <v>1101</v>
      </c>
      <c r="G9" s="446">
        <v>1339013</v>
      </c>
      <c r="H9" s="447"/>
    </row>
    <row r="10" spans="1:8" ht="15.75" customHeight="1">
      <c r="A10" s="435"/>
      <c r="B10" s="448" t="s">
        <v>241</v>
      </c>
      <c r="C10" s="449">
        <v>18</v>
      </c>
      <c r="D10" s="449">
        <v>754</v>
      </c>
      <c r="E10" s="449">
        <v>267</v>
      </c>
      <c r="F10" s="449">
        <v>1021</v>
      </c>
      <c r="G10" s="450">
        <v>1261570</v>
      </c>
      <c r="H10" s="451"/>
    </row>
    <row r="11" spans="1:8" ht="15.75" customHeight="1">
      <c r="A11" s="435"/>
      <c r="B11" s="448" t="s">
        <v>242</v>
      </c>
      <c r="C11" s="449">
        <v>5</v>
      </c>
      <c r="D11" s="363">
        <v>45</v>
      </c>
      <c r="E11" s="363">
        <v>12</v>
      </c>
      <c r="F11" s="363">
        <v>57</v>
      </c>
      <c r="G11" s="452">
        <v>53145</v>
      </c>
      <c r="H11" s="453"/>
    </row>
    <row r="12" spans="1:8" ht="15.75" customHeight="1">
      <c r="A12" s="441"/>
      <c r="B12" s="454" t="s">
        <v>239</v>
      </c>
      <c r="C12" s="356">
        <v>3</v>
      </c>
      <c r="D12" s="356">
        <v>19</v>
      </c>
      <c r="E12" s="356">
        <v>4</v>
      </c>
      <c r="F12" s="356">
        <v>23</v>
      </c>
      <c r="G12" s="455">
        <v>24298</v>
      </c>
      <c r="H12" s="456"/>
    </row>
    <row r="13" spans="1:8" ht="15.75" customHeight="1">
      <c r="A13" s="444" t="s">
        <v>243</v>
      </c>
      <c r="B13" s="445" t="s">
        <v>72</v>
      </c>
      <c r="C13" s="370">
        <v>9</v>
      </c>
      <c r="D13" s="370">
        <v>28</v>
      </c>
      <c r="E13" s="370">
        <v>23</v>
      </c>
      <c r="F13" s="370">
        <v>51</v>
      </c>
      <c r="G13" s="446">
        <v>41376</v>
      </c>
      <c r="H13" s="447"/>
    </row>
    <row r="14" spans="1:8" ht="15.75" customHeight="1">
      <c r="A14" s="435"/>
      <c r="B14" s="448" t="s">
        <v>244</v>
      </c>
      <c r="C14" s="457">
        <v>3</v>
      </c>
      <c r="D14" s="457">
        <v>8</v>
      </c>
      <c r="E14" s="457">
        <v>6</v>
      </c>
      <c r="F14" s="457">
        <v>14</v>
      </c>
      <c r="G14" s="450">
        <v>9548</v>
      </c>
      <c r="H14" s="451"/>
    </row>
    <row r="15" spans="1:8" ht="15.75" customHeight="1">
      <c r="A15" s="441"/>
      <c r="B15" s="448" t="s">
        <v>239</v>
      </c>
      <c r="C15" s="362">
        <v>6</v>
      </c>
      <c r="D15" s="362">
        <v>20</v>
      </c>
      <c r="E15" s="362">
        <v>17</v>
      </c>
      <c r="F15" s="362">
        <v>37</v>
      </c>
      <c r="G15" s="455">
        <v>31828</v>
      </c>
      <c r="H15" s="456"/>
    </row>
    <row r="16" spans="1:8" ht="15.75" customHeight="1">
      <c r="A16" s="458" t="s">
        <v>74</v>
      </c>
      <c r="B16" s="459"/>
      <c r="C16" s="374">
        <v>45</v>
      </c>
      <c r="D16" s="374">
        <v>938</v>
      </c>
      <c r="E16" s="374">
        <v>344</v>
      </c>
      <c r="F16" s="374">
        <v>1282</v>
      </c>
      <c r="G16" s="460">
        <v>1569268</v>
      </c>
      <c r="H16" s="461"/>
    </row>
    <row r="17" spans="1:8" ht="15.75" customHeight="1">
      <c r="A17" s="462" t="s">
        <v>245</v>
      </c>
      <c r="B17" s="400"/>
      <c r="C17" s="400"/>
      <c r="D17" s="400"/>
      <c r="E17" s="400"/>
      <c r="F17" s="400"/>
      <c r="G17" s="342"/>
      <c r="H17" s="342" t="s">
        <v>246</v>
      </c>
    </row>
    <row r="18" spans="1:6" ht="15.75" customHeight="1">
      <c r="A18" s="462" t="s">
        <v>247</v>
      </c>
      <c r="B18" s="400"/>
      <c r="C18" s="400"/>
      <c r="D18" s="400"/>
      <c r="E18" s="400"/>
      <c r="F18" s="400"/>
    </row>
    <row r="19" ht="15.75" customHeight="1">
      <c r="A19" s="462" t="s">
        <v>248</v>
      </c>
    </row>
    <row r="20" ht="15.75" customHeight="1">
      <c r="A20" s="462"/>
    </row>
    <row r="21" spans="1:8" ht="15.75" customHeight="1">
      <c r="A21" s="4"/>
      <c r="B21" s="4"/>
      <c r="C21" s="4"/>
      <c r="D21" s="4"/>
      <c r="E21" s="4"/>
      <c r="F21" s="4"/>
      <c r="G21" s="32"/>
      <c r="H21" s="32" t="s">
        <v>249</v>
      </c>
    </row>
    <row r="22" spans="1:8" ht="15.75" customHeight="1">
      <c r="A22" s="463"/>
      <c r="B22" s="464"/>
      <c r="C22" s="64" t="s">
        <v>0</v>
      </c>
      <c r="D22" s="69" t="s">
        <v>232</v>
      </c>
      <c r="E22" s="465"/>
      <c r="F22" s="70"/>
      <c r="G22" s="65" t="s">
        <v>233</v>
      </c>
      <c r="H22" s="466"/>
    </row>
    <row r="23" spans="1:8" ht="15.75" customHeight="1">
      <c r="A23" s="467"/>
      <c r="B23" s="468"/>
      <c r="C23" s="469"/>
      <c r="D23" s="470" t="s">
        <v>234</v>
      </c>
      <c r="E23" s="470" t="s">
        <v>235</v>
      </c>
      <c r="F23" s="470" t="s">
        <v>72</v>
      </c>
      <c r="G23" s="471"/>
      <c r="H23" s="472"/>
    </row>
    <row r="24" spans="1:8" ht="15.75" customHeight="1">
      <c r="A24" s="473" t="s">
        <v>236</v>
      </c>
      <c r="B24" s="474" t="s">
        <v>72</v>
      </c>
      <c r="C24" s="475">
        <v>10</v>
      </c>
      <c r="D24" s="475">
        <v>95</v>
      </c>
      <c r="E24" s="475">
        <v>31</v>
      </c>
      <c r="F24" s="475">
        <v>126</v>
      </c>
      <c r="G24" s="476">
        <v>174665</v>
      </c>
      <c r="H24" s="477"/>
    </row>
    <row r="25" spans="1:8" ht="15.75" customHeight="1">
      <c r="A25" s="478"/>
      <c r="B25" s="479" t="s">
        <v>237</v>
      </c>
      <c r="C25" s="480">
        <v>3</v>
      </c>
      <c r="D25" s="480">
        <v>16</v>
      </c>
      <c r="E25" s="480">
        <v>3</v>
      </c>
      <c r="F25" s="480">
        <v>19</v>
      </c>
      <c r="G25" s="481">
        <v>44180</v>
      </c>
      <c r="H25" s="482"/>
    </row>
    <row r="26" spans="1:8" ht="15.75" customHeight="1">
      <c r="A26" s="478"/>
      <c r="B26" s="479" t="s">
        <v>238</v>
      </c>
      <c r="C26" s="480">
        <v>0</v>
      </c>
      <c r="D26" s="480" t="s">
        <v>11</v>
      </c>
      <c r="E26" s="480" t="s">
        <v>122</v>
      </c>
      <c r="F26" s="480" t="s">
        <v>11</v>
      </c>
      <c r="G26" s="483" t="s">
        <v>122</v>
      </c>
      <c r="H26" s="484"/>
    </row>
    <row r="27" spans="1:8" ht="15.75" customHeight="1">
      <c r="A27" s="485"/>
      <c r="B27" s="479" t="s">
        <v>239</v>
      </c>
      <c r="C27" s="480">
        <v>7</v>
      </c>
      <c r="D27" s="480">
        <v>79</v>
      </c>
      <c r="E27" s="480">
        <v>28</v>
      </c>
      <c r="F27" s="480">
        <v>107</v>
      </c>
      <c r="G27" s="486">
        <v>130485</v>
      </c>
      <c r="H27" s="487"/>
    </row>
    <row r="28" spans="1:8" ht="15.75" customHeight="1">
      <c r="A28" s="488" t="s">
        <v>240</v>
      </c>
      <c r="B28" s="489" t="s">
        <v>72</v>
      </c>
      <c r="C28" s="133">
        <v>26</v>
      </c>
      <c r="D28" s="133">
        <v>763</v>
      </c>
      <c r="E28" s="133">
        <v>267</v>
      </c>
      <c r="F28" s="133">
        <v>1030</v>
      </c>
      <c r="G28" s="490">
        <v>1377806</v>
      </c>
      <c r="H28" s="491"/>
    </row>
    <row r="29" spans="1:8" ht="15.75" customHeight="1">
      <c r="A29" s="478"/>
      <c r="B29" s="492" t="s">
        <v>241</v>
      </c>
      <c r="C29" s="493">
        <v>19</v>
      </c>
      <c r="D29" s="493">
        <v>706</v>
      </c>
      <c r="E29" s="493">
        <v>256</v>
      </c>
      <c r="F29" s="493">
        <v>962</v>
      </c>
      <c r="G29" s="494">
        <v>1312735</v>
      </c>
      <c r="H29" s="495"/>
    </row>
    <row r="30" spans="1:8" ht="15.75" customHeight="1">
      <c r="A30" s="478"/>
      <c r="B30" s="492" t="s">
        <v>242</v>
      </c>
      <c r="C30" s="493">
        <v>4</v>
      </c>
      <c r="D30" s="480">
        <v>37</v>
      </c>
      <c r="E30" s="480">
        <v>7</v>
      </c>
      <c r="F30" s="480">
        <v>44</v>
      </c>
      <c r="G30" s="496">
        <v>44329</v>
      </c>
      <c r="H30" s="497"/>
    </row>
    <row r="31" spans="1:8" ht="15.75" customHeight="1">
      <c r="A31" s="485"/>
      <c r="B31" s="498" t="s">
        <v>239</v>
      </c>
      <c r="C31" s="499">
        <v>3</v>
      </c>
      <c r="D31" s="499">
        <v>20</v>
      </c>
      <c r="E31" s="499">
        <v>4</v>
      </c>
      <c r="F31" s="499">
        <v>24</v>
      </c>
      <c r="G31" s="500">
        <v>20742</v>
      </c>
      <c r="H31" s="501"/>
    </row>
    <row r="32" spans="1:8" ht="15.75" customHeight="1">
      <c r="A32" s="488" t="s">
        <v>243</v>
      </c>
      <c r="B32" s="489" t="s">
        <v>72</v>
      </c>
      <c r="C32" s="133">
        <v>10</v>
      </c>
      <c r="D32" s="133">
        <v>31</v>
      </c>
      <c r="E32" s="133">
        <v>25</v>
      </c>
      <c r="F32" s="133">
        <v>56</v>
      </c>
      <c r="G32" s="490">
        <v>45829</v>
      </c>
      <c r="H32" s="491"/>
    </row>
    <row r="33" spans="1:8" ht="15.75" customHeight="1">
      <c r="A33" s="478"/>
      <c r="B33" s="492" t="s">
        <v>244</v>
      </c>
      <c r="C33" s="109">
        <v>3</v>
      </c>
      <c r="D33" s="109">
        <v>8</v>
      </c>
      <c r="E33" s="109">
        <v>6</v>
      </c>
      <c r="F33" s="109">
        <v>14</v>
      </c>
      <c r="G33" s="494">
        <v>7878</v>
      </c>
      <c r="H33" s="495"/>
    </row>
    <row r="34" spans="1:8" ht="15.75" customHeight="1">
      <c r="A34" s="485"/>
      <c r="B34" s="492" t="s">
        <v>239</v>
      </c>
      <c r="C34" s="91">
        <v>7</v>
      </c>
      <c r="D34" s="91">
        <v>23</v>
      </c>
      <c r="E34" s="91">
        <v>19</v>
      </c>
      <c r="F34" s="91">
        <v>42</v>
      </c>
      <c r="G34" s="500">
        <v>37951</v>
      </c>
      <c r="H34" s="501"/>
    </row>
    <row r="35" spans="1:8" ht="15.75" customHeight="1">
      <c r="A35" s="502" t="s">
        <v>74</v>
      </c>
      <c r="B35" s="503"/>
      <c r="C35" s="137">
        <v>46</v>
      </c>
      <c r="D35" s="137">
        <v>889</v>
      </c>
      <c r="E35" s="137">
        <v>323</v>
      </c>
      <c r="F35" s="137">
        <v>1212</v>
      </c>
      <c r="G35" s="504">
        <v>1598300</v>
      </c>
      <c r="H35" s="505"/>
    </row>
    <row r="36" spans="1:8" ht="15.75" customHeight="1">
      <c r="A36" s="31" t="s">
        <v>245</v>
      </c>
      <c r="B36" s="4"/>
      <c r="C36" s="4"/>
      <c r="D36" s="4"/>
      <c r="E36" s="4"/>
      <c r="F36" s="4"/>
      <c r="G36" s="32"/>
      <c r="H36" s="32" t="s">
        <v>246</v>
      </c>
    </row>
    <row r="37" spans="1:8" ht="15.75" customHeight="1">
      <c r="A37" s="31" t="s">
        <v>250</v>
      </c>
      <c r="B37" s="1"/>
      <c r="C37" s="1"/>
      <c r="D37" s="1"/>
      <c r="E37" s="1"/>
      <c r="F37" s="1"/>
      <c r="G37" s="1"/>
      <c r="H37" s="1"/>
    </row>
    <row r="38" spans="1:8" ht="15.75" customHeight="1">
      <c r="A38" s="506"/>
      <c r="B38" s="506"/>
      <c r="C38" s="507"/>
      <c r="D38" s="507"/>
      <c r="E38" s="507"/>
      <c r="F38" s="507"/>
      <c r="G38" s="507"/>
      <c r="H38" s="507"/>
    </row>
    <row r="39" ht="15.75" customHeight="1">
      <c r="A39" s="462"/>
    </row>
    <row r="40" spans="1:8" ht="15.75" customHeight="1">
      <c r="A40" s="506"/>
      <c r="B40" s="506"/>
      <c r="C40" s="507"/>
      <c r="D40" s="507"/>
      <c r="E40" s="507"/>
      <c r="F40" s="507"/>
      <c r="G40" s="507"/>
      <c r="H40" s="507"/>
    </row>
    <row r="41" spans="1:8" ht="15.75" customHeight="1">
      <c r="A41" s="506"/>
      <c r="B41" s="506"/>
      <c r="C41" s="507"/>
      <c r="D41" s="507"/>
      <c r="E41" s="507"/>
      <c r="F41" s="507"/>
      <c r="G41" s="507"/>
      <c r="H41" s="507"/>
    </row>
    <row r="42" spans="1:8" ht="15.75" customHeight="1">
      <c r="A42" s="506"/>
      <c r="B42" s="506"/>
      <c r="C42" s="507"/>
      <c r="D42" s="507"/>
      <c r="E42" s="507"/>
      <c r="F42" s="507"/>
      <c r="G42" s="507"/>
      <c r="H42" s="507"/>
    </row>
    <row r="43" spans="1:8" ht="15.75" customHeight="1">
      <c r="A43" s="506"/>
      <c r="B43" s="506"/>
      <c r="C43" s="507"/>
      <c r="D43" s="507"/>
      <c r="E43" s="507"/>
      <c r="F43" s="507"/>
      <c r="G43" s="507"/>
      <c r="H43" s="507"/>
    </row>
    <row r="44" spans="1:8" ht="15.75" customHeight="1">
      <c r="A44" s="506"/>
      <c r="B44" s="506"/>
      <c r="C44" s="507"/>
      <c r="D44" s="507"/>
      <c r="E44" s="507"/>
      <c r="F44" s="507"/>
      <c r="G44" s="507"/>
      <c r="H44" s="507"/>
    </row>
    <row r="45" spans="1:8" ht="15.75" customHeight="1">
      <c r="A45" s="506"/>
      <c r="B45" s="506"/>
      <c r="C45" s="507"/>
      <c r="D45" s="507"/>
      <c r="E45" s="507"/>
      <c r="F45" s="507"/>
      <c r="G45" s="507"/>
      <c r="H45" s="507"/>
    </row>
    <row r="46" spans="1:8" ht="15.75" customHeight="1">
      <c r="A46" s="506"/>
      <c r="B46" s="506"/>
      <c r="C46" s="507"/>
      <c r="D46" s="507"/>
      <c r="E46" s="507"/>
      <c r="F46" s="507"/>
      <c r="G46" s="507"/>
      <c r="H46" s="507"/>
    </row>
    <row r="47" spans="1:8" ht="15.75" customHeight="1">
      <c r="A47" s="462"/>
      <c r="B47" s="400"/>
      <c r="C47" s="400"/>
      <c r="D47" s="400"/>
      <c r="E47" s="400"/>
      <c r="F47" s="400"/>
      <c r="G47" s="342"/>
      <c r="H47" s="342"/>
    </row>
    <row r="48" spans="1:6" ht="15.75" customHeight="1">
      <c r="A48" s="462"/>
      <c r="B48" s="400"/>
      <c r="C48" s="400"/>
      <c r="D48" s="400"/>
      <c r="E48" s="400"/>
      <c r="F48" s="400"/>
    </row>
    <row r="49" ht="15.75" customHeight="1">
      <c r="A49" s="462"/>
    </row>
    <row r="50" ht="9.75" customHeight="1">
      <c r="A50" s="462"/>
    </row>
  </sheetData>
  <sheetProtection/>
  <mergeCells count="40">
    <mergeCell ref="A32:A34"/>
    <mergeCell ref="G32:H32"/>
    <mergeCell ref="G33:H33"/>
    <mergeCell ref="G34:H34"/>
    <mergeCell ref="A35:B35"/>
    <mergeCell ref="G35:H35"/>
    <mergeCell ref="A24:A27"/>
    <mergeCell ref="G24:H24"/>
    <mergeCell ref="G25:H25"/>
    <mergeCell ref="G26:H26"/>
    <mergeCell ref="G27:H27"/>
    <mergeCell ref="A28:A31"/>
    <mergeCell ref="G28:H28"/>
    <mergeCell ref="G29:H29"/>
    <mergeCell ref="G30:H30"/>
    <mergeCell ref="G31:H31"/>
    <mergeCell ref="A16:B16"/>
    <mergeCell ref="G16:H16"/>
    <mergeCell ref="A22:B23"/>
    <mergeCell ref="C22:C23"/>
    <mergeCell ref="D22:F22"/>
    <mergeCell ref="G22:H23"/>
    <mergeCell ref="A9:A12"/>
    <mergeCell ref="G9:H9"/>
    <mergeCell ref="G10:H10"/>
    <mergeCell ref="G11:H11"/>
    <mergeCell ref="G12:H12"/>
    <mergeCell ref="A13:A15"/>
    <mergeCell ref="G13:H13"/>
    <mergeCell ref="G14:H14"/>
    <mergeCell ref="G15:H15"/>
    <mergeCell ref="A3:B4"/>
    <mergeCell ref="C3:C4"/>
    <mergeCell ref="D3:F3"/>
    <mergeCell ref="G3:H4"/>
    <mergeCell ref="A5:A8"/>
    <mergeCell ref="G5:H5"/>
    <mergeCell ref="G6:H6"/>
    <mergeCell ref="G7:H7"/>
    <mergeCell ref="G8:H8"/>
  </mergeCells>
  <printOptions/>
  <pageMargins left="0.7874015748031497" right="0.6692913385826772" top="0.7874015748031497" bottom="0.8661417322834646" header="0.5118110236220472" footer="0.511811023622047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1.625" style="416" customWidth="1"/>
    <col min="2" max="9" width="9.375" style="416" customWidth="1"/>
    <col min="10" max="10" width="7.625" style="416" customWidth="1"/>
    <col min="11" max="16384" width="9.00390625" style="416" customWidth="1"/>
  </cols>
  <sheetData>
    <row r="1" ht="20.25" customHeight="1">
      <c r="A1" s="416" t="s">
        <v>251</v>
      </c>
    </row>
    <row r="2" spans="1:9" ht="15.75" customHeight="1">
      <c r="A2" s="400"/>
      <c r="B2" s="400"/>
      <c r="C2" s="400"/>
      <c r="D2" s="400"/>
      <c r="E2" s="400"/>
      <c r="F2" s="400"/>
      <c r="G2" s="400"/>
      <c r="H2" s="400"/>
      <c r="I2" s="342" t="s">
        <v>252</v>
      </c>
    </row>
    <row r="3" spans="1:9" ht="15.75" customHeight="1">
      <c r="A3" s="508"/>
      <c r="B3" s="419" t="s">
        <v>0</v>
      </c>
      <c r="C3" s="419" t="s">
        <v>232</v>
      </c>
      <c r="D3" s="419"/>
      <c r="E3" s="419"/>
      <c r="F3" s="423" t="s">
        <v>253</v>
      </c>
      <c r="G3" s="509"/>
      <c r="H3" s="509"/>
      <c r="I3" s="424"/>
    </row>
    <row r="4" spans="1:9" ht="15.75" customHeight="1">
      <c r="A4" s="510"/>
      <c r="B4" s="427"/>
      <c r="C4" s="373" t="s">
        <v>234</v>
      </c>
      <c r="D4" s="373" t="s">
        <v>235</v>
      </c>
      <c r="E4" s="373" t="s">
        <v>72</v>
      </c>
      <c r="F4" s="511" t="s">
        <v>254</v>
      </c>
      <c r="G4" s="511" t="s">
        <v>255</v>
      </c>
      <c r="H4" s="511" t="s">
        <v>256</v>
      </c>
      <c r="I4" s="512" t="s">
        <v>121</v>
      </c>
    </row>
    <row r="5" spans="1:9" ht="15.75" customHeight="1">
      <c r="A5" s="513" t="s">
        <v>257</v>
      </c>
      <c r="B5" s="362">
        <v>13</v>
      </c>
      <c r="C5" s="362">
        <v>55</v>
      </c>
      <c r="D5" s="362">
        <v>123</v>
      </c>
      <c r="E5" s="362">
        <v>178</v>
      </c>
      <c r="F5" s="514">
        <v>91236</v>
      </c>
      <c r="G5" s="363">
        <v>0</v>
      </c>
      <c r="H5" s="363">
        <v>540</v>
      </c>
      <c r="I5" s="364">
        <v>91776</v>
      </c>
    </row>
    <row r="6" spans="1:9" ht="15.75" customHeight="1">
      <c r="A6" s="513" t="s">
        <v>258</v>
      </c>
      <c r="B6" s="362">
        <v>5</v>
      </c>
      <c r="C6" s="363">
        <v>46</v>
      </c>
      <c r="D6" s="363">
        <v>54</v>
      </c>
      <c r="E6" s="363">
        <v>100</v>
      </c>
      <c r="F6" s="363">
        <v>84219</v>
      </c>
      <c r="G6" s="363">
        <v>57</v>
      </c>
      <c r="H6" s="363">
        <v>50957</v>
      </c>
      <c r="I6" s="515">
        <v>135233</v>
      </c>
    </row>
    <row r="7" spans="1:9" ht="15.75" customHeight="1">
      <c r="A7" s="513" t="s">
        <v>259</v>
      </c>
      <c r="B7" s="362">
        <v>5</v>
      </c>
      <c r="C7" s="362">
        <v>26</v>
      </c>
      <c r="D7" s="362">
        <v>69</v>
      </c>
      <c r="E7" s="362">
        <v>95</v>
      </c>
      <c r="F7" s="362">
        <v>81423</v>
      </c>
      <c r="G7" s="363">
        <v>0</v>
      </c>
      <c r="H7" s="363">
        <v>4742</v>
      </c>
      <c r="I7" s="364">
        <v>86165</v>
      </c>
    </row>
    <row r="8" spans="1:9" ht="15.75" customHeight="1">
      <c r="A8" s="513" t="s">
        <v>260</v>
      </c>
      <c r="B8" s="362">
        <v>3</v>
      </c>
      <c r="C8" s="363" t="s">
        <v>261</v>
      </c>
      <c r="D8" s="363" t="s">
        <v>261</v>
      </c>
      <c r="E8" s="363" t="s">
        <v>261</v>
      </c>
      <c r="F8" s="363" t="s">
        <v>261</v>
      </c>
      <c r="G8" s="363" t="s">
        <v>261</v>
      </c>
      <c r="H8" s="363" t="s">
        <v>261</v>
      </c>
      <c r="I8" s="515" t="s">
        <v>261</v>
      </c>
    </row>
    <row r="9" spans="1:9" ht="15.75" customHeight="1">
      <c r="A9" s="513" t="s">
        <v>262</v>
      </c>
      <c r="B9" s="363">
        <v>2</v>
      </c>
      <c r="C9" s="363" t="s">
        <v>261</v>
      </c>
      <c r="D9" s="363" t="s">
        <v>261</v>
      </c>
      <c r="E9" s="363" t="s">
        <v>261</v>
      </c>
      <c r="F9" s="363" t="s">
        <v>261</v>
      </c>
      <c r="G9" s="363" t="s">
        <v>261</v>
      </c>
      <c r="H9" s="363" t="s">
        <v>261</v>
      </c>
      <c r="I9" s="515" t="s">
        <v>261</v>
      </c>
    </row>
    <row r="10" spans="1:9" ht="15.75" customHeight="1">
      <c r="A10" s="513" t="s">
        <v>263</v>
      </c>
      <c r="B10" s="362">
        <v>3</v>
      </c>
      <c r="C10" s="362">
        <v>8</v>
      </c>
      <c r="D10" s="362">
        <v>6</v>
      </c>
      <c r="E10" s="362">
        <v>14</v>
      </c>
      <c r="F10" s="362">
        <v>9478</v>
      </c>
      <c r="G10" s="363">
        <v>0</v>
      </c>
      <c r="H10" s="363">
        <v>70</v>
      </c>
      <c r="I10" s="364">
        <v>9548</v>
      </c>
    </row>
    <row r="11" spans="1:9" ht="15.75" customHeight="1">
      <c r="A11" s="409" t="s">
        <v>72</v>
      </c>
      <c r="B11" s="374">
        <v>31</v>
      </c>
      <c r="C11" s="374">
        <v>154</v>
      </c>
      <c r="D11" s="374">
        <v>289</v>
      </c>
      <c r="E11" s="374">
        <v>443</v>
      </c>
      <c r="F11" s="374">
        <v>299586</v>
      </c>
      <c r="G11" s="374">
        <v>295</v>
      </c>
      <c r="H11" s="374">
        <v>56309</v>
      </c>
      <c r="I11" s="375">
        <v>356190</v>
      </c>
    </row>
    <row r="12" spans="1:9" ht="15.75" customHeight="1">
      <c r="A12" s="462" t="s">
        <v>245</v>
      </c>
      <c r="B12" s="400"/>
      <c r="C12" s="400"/>
      <c r="D12" s="400"/>
      <c r="E12" s="400"/>
      <c r="F12" s="400"/>
      <c r="G12" s="400"/>
      <c r="H12" s="400"/>
      <c r="I12" s="342" t="s">
        <v>264</v>
      </c>
    </row>
    <row r="13" spans="1:9" ht="15.75" customHeight="1">
      <c r="A13" s="462" t="s">
        <v>247</v>
      </c>
      <c r="B13" s="400"/>
      <c r="C13" s="400"/>
      <c r="D13" s="400"/>
      <c r="E13" s="400"/>
      <c r="F13" s="400"/>
      <c r="G13" s="400"/>
      <c r="H13" s="400"/>
      <c r="I13" s="342"/>
    </row>
    <row r="14" spans="1:9" ht="15.75" customHeight="1">
      <c r="A14" s="462" t="s">
        <v>248</v>
      </c>
      <c r="B14" s="400"/>
      <c r="C14" s="400"/>
      <c r="D14" s="400"/>
      <c r="E14" s="400"/>
      <c r="F14" s="400"/>
      <c r="G14" s="400"/>
      <c r="H14" s="400"/>
      <c r="I14" s="400"/>
    </row>
    <row r="15" spans="1:9" ht="15.75" customHeight="1">
      <c r="A15" s="462"/>
      <c r="B15" s="400"/>
      <c r="C15" s="400"/>
      <c r="D15" s="400"/>
      <c r="E15" s="400"/>
      <c r="F15" s="400"/>
      <c r="G15" s="400"/>
      <c r="H15" s="400"/>
      <c r="I15" s="400"/>
    </row>
    <row r="16" spans="1:9" ht="15.75" customHeight="1">
      <c r="A16" s="4"/>
      <c r="B16" s="4"/>
      <c r="C16" s="4"/>
      <c r="D16" s="4"/>
      <c r="E16" s="4"/>
      <c r="F16" s="4"/>
      <c r="G16" s="4"/>
      <c r="H16" s="4"/>
      <c r="I16" s="32" t="s">
        <v>265</v>
      </c>
    </row>
    <row r="17" spans="1:9" ht="15.75" customHeight="1">
      <c r="A17" s="67"/>
      <c r="B17" s="64" t="s">
        <v>0</v>
      </c>
      <c r="C17" s="64" t="s">
        <v>232</v>
      </c>
      <c r="D17" s="64"/>
      <c r="E17" s="64"/>
      <c r="F17" s="65" t="s">
        <v>253</v>
      </c>
      <c r="G17" s="516"/>
      <c r="H17" s="516"/>
      <c r="I17" s="466"/>
    </row>
    <row r="18" spans="1:9" ht="15.75" customHeight="1">
      <c r="A18" s="68"/>
      <c r="B18" s="469"/>
      <c r="C18" s="470" t="s">
        <v>234</v>
      </c>
      <c r="D18" s="470" t="s">
        <v>235</v>
      </c>
      <c r="E18" s="470" t="s">
        <v>72</v>
      </c>
      <c r="F18" s="517" t="s">
        <v>254</v>
      </c>
      <c r="G18" s="517" t="s">
        <v>255</v>
      </c>
      <c r="H18" s="517" t="s">
        <v>256</v>
      </c>
      <c r="I18" s="518" t="s">
        <v>121</v>
      </c>
    </row>
    <row r="19" spans="1:9" ht="15.75" customHeight="1">
      <c r="A19" s="519" t="s">
        <v>257</v>
      </c>
      <c r="B19" s="91">
        <v>11</v>
      </c>
      <c r="C19" s="91">
        <v>27</v>
      </c>
      <c r="D19" s="91">
        <v>80</v>
      </c>
      <c r="E19" s="91">
        <v>107</v>
      </c>
      <c r="F19" s="87">
        <v>52871</v>
      </c>
      <c r="G19" s="480">
        <v>3</v>
      </c>
      <c r="H19" s="480">
        <v>0</v>
      </c>
      <c r="I19" s="92">
        <v>52874</v>
      </c>
    </row>
    <row r="20" spans="1:9" ht="15.75" customHeight="1">
      <c r="A20" s="519" t="s">
        <v>258</v>
      </c>
      <c r="B20" s="91">
        <v>5</v>
      </c>
      <c r="C20" s="480">
        <v>44</v>
      </c>
      <c r="D20" s="480">
        <v>53</v>
      </c>
      <c r="E20" s="480">
        <v>97</v>
      </c>
      <c r="F20" s="480">
        <v>83904</v>
      </c>
      <c r="G20" s="480">
        <v>0</v>
      </c>
      <c r="H20" s="480">
        <v>53630</v>
      </c>
      <c r="I20" s="93">
        <v>137534</v>
      </c>
    </row>
    <row r="21" spans="1:9" ht="15.75" customHeight="1">
      <c r="A21" s="519" t="s">
        <v>259</v>
      </c>
      <c r="B21" s="91">
        <v>5</v>
      </c>
      <c r="C21" s="91">
        <v>26</v>
      </c>
      <c r="D21" s="91">
        <v>66</v>
      </c>
      <c r="E21" s="91">
        <v>92</v>
      </c>
      <c r="F21" s="91">
        <v>76567</v>
      </c>
      <c r="G21" s="480">
        <v>0</v>
      </c>
      <c r="H21" s="480">
        <v>4266</v>
      </c>
      <c r="I21" s="92">
        <v>80833</v>
      </c>
    </row>
    <row r="22" spans="1:9" ht="15.75" customHeight="1">
      <c r="A22" s="519" t="s">
        <v>260</v>
      </c>
      <c r="B22" s="91">
        <v>3</v>
      </c>
      <c r="C22" s="480" t="s">
        <v>261</v>
      </c>
      <c r="D22" s="480" t="s">
        <v>261</v>
      </c>
      <c r="E22" s="480" t="s">
        <v>261</v>
      </c>
      <c r="F22" s="480" t="s">
        <v>261</v>
      </c>
      <c r="G22" s="480" t="s">
        <v>261</v>
      </c>
      <c r="H22" s="480" t="s">
        <v>261</v>
      </c>
      <c r="I22" s="93" t="s">
        <v>261</v>
      </c>
    </row>
    <row r="23" spans="1:9" ht="15.75" customHeight="1">
      <c r="A23" s="519" t="s">
        <v>262</v>
      </c>
      <c r="B23" s="480">
        <v>2</v>
      </c>
      <c r="C23" s="480" t="s">
        <v>261</v>
      </c>
      <c r="D23" s="480" t="s">
        <v>261</v>
      </c>
      <c r="E23" s="480" t="s">
        <v>261</v>
      </c>
      <c r="F23" s="480" t="s">
        <v>261</v>
      </c>
      <c r="G23" s="480" t="s">
        <v>261</v>
      </c>
      <c r="H23" s="480" t="s">
        <v>261</v>
      </c>
      <c r="I23" s="93" t="s">
        <v>261</v>
      </c>
    </row>
    <row r="24" spans="1:9" ht="15.75" customHeight="1">
      <c r="A24" s="519" t="s">
        <v>263</v>
      </c>
      <c r="B24" s="91">
        <v>3</v>
      </c>
      <c r="C24" s="91">
        <v>8</v>
      </c>
      <c r="D24" s="91">
        <v>6</v>
      </c>
      <c r="E24" s="91">
        <v>14</v>
      </c>
      <c r="F24" s="91">
        <v>7808</v>
      </c>
      <c r="G24" s="480">
        <v>0</v>
      </c>
      <c r="H24" s="480">
        <v>70</v>
      </c>
      <c r="I24" s="92">
        <v>7878</v>
      </c>
    </row>
    <row r="25" spans="1:9" ht="15.75" customHeight="1">
      <c r="A25" s="520" t="s">
        <v>72</v>
      </c>
      <c r="B25" s="137">
        <v>29</v>
      </c>
      <c r="C25" s="137">
        <v>120</v>
      </c>
      <c r="D25" s="137">
        <v>243</v>
      </c>
      <c r="E25" s="137">
        <v>363</v>
      </c>
      <c r="F25" s="137">
        <v>253521</v>
      </c>
      <c r="G25" s="137">
        <v>221</v>
      </c>
      <c r="H25" s="137">
        <v>57966</v>
      </c>
      <c r="I25" s="139">
        <v>311708</v>
      </c>
    </row>
    <row r="26" spans="1:9" ht="15.75" customHeight="1">
      <c r="A26" s="462" t="s">
        <v>245</v>
      </c>
      <c r="B26" s="400"/>
      <c r="C26" s="400"/>
      <c r="D26" s="400"/>
      <c r="E26" s="400"/>
      <c r="F26" s="400"/>
      <c r="G26" s="400"/>
      <c r="H26" s="400"/>
      <c r="I26" s="342" t="s">
        <v>264</v>
      </c>
    </row>
    <row r="27" spans="1:9" ht="15.75" customHeight="1">
      <c r="A27" s="462" t="s">
        <v>247</v>
      </c>
      <c r="B27" s="400"/>
      <c r="C27" s="400"/>
      <c r="D27" s="400"/>
      <c r="E27" s="400"/>
      <c r="F27" s="400"/>
      <c r="G27" s="400"/>
      <c r="H27" s="400"/>
      <c r="I27" s="342"/>
    </row>
    <row r="28" spans="1:9" ht="15.75" customHeight="1">
      <c r="A28" s="31" t="s">
        <v>266</v>
      </c>
      <c r="B28" s="400"/>
      <c r="C28" s="400"/>
      <c r="D28" s="400"/>
      <c r="E28" s="400"/>
      <c r="F28" s="400"/>
      <c r="G28" s="400"/>
      <c r="H28" s="400"/>
      <c r="I28" s="400"/>
    </row>
    <row r="29" spans="1:9" ht="15.75" customHeight="1">
      <c r="A29" s="506"/>
      <c r="B29" s="414"/>
      <c r="C29" s="414"/>
      <c r="D29" s="414"/>
      <c r="E29" s="414"/>
      <c r="F29" s="414"/>
      <c r="G29" s="414"/>
      <c r="H29" s="414"/>
      <c r="I29" s="414"/>
    </row>
  </sheetData>
  <sheetProtection/>
  <mergeCells count="8">
    <mergeCell ref="A3:A4"/>
    <mergeCell ref="B3:B4"/>
    <mergeCell ref="C3:E3"/>
    <mergeCell ref="F3:I3"/>
    <mergeCell ref="A17:A18"/>
    <mergeCell ref="B17:B18"/>
    <mergeCell ref="C17:E17"/>
    <mergeCell ref="F17:I17"/>
  </mergeCells>
  <printOptions/>
  <pageMargins left="0.7874015748031497" right="0.6692913385826772" top="0.7874015748031497" bottom="0.8661417322834646" header="0.5118110236220472" footer="0.511811023622047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20.125" style="2" customWidth="1"/>
    <col min="2" max="7" width="10.625" style="2" customWidth="1"/>
    <col min="8" max="8" width="11.875" style="2" customWidth="1"/>
    <col min="9" max="16384" width="9.00390625" style="2" customWidth="1"/>
  </cols>
  <sheetData>
    <row r="1" ht="15" customHeight="1">
      <c r="A1" s="2" t="s">
        <v>267</v>
      </c>
    </row>
    <row r="2" spans="1:6" ht="15" customHeight="1">
      <c r="A2" s="172"/>
      <c r="B2" s="172"/>
      <c r="C2" s="172"/>
      <c r="D2" s="172"/>
      <c r="F2" s="181" t="s">
        <v>268</v>
      </c>
    </row>
    <row r="3" spans="1:6" ht="15.75" customHeight="1">
      <c r="A3" s="521"/>
      <c r="B3" s="522" t="s">
        <v>60</v>
      </c>
      <c r="C3" s="523">
        <v>31</v>
      </c>
      <c r="D3" s="524" t="s">
        <v>50</v>
      </c>
      <c r="E3" s="525">
        <v>3</v>
      </c>
      <c r="F3" s="526">
        <v>4</v>
      </c>
    </row>
    <row r="4" spans="1:6" ht="15.75" customHeight="1">
      <c r="A4" s="527" t="s">
        <v>269</v>
      </c>
      <c r="B4" s="240">
        <v>2210</v>
      </c>
      <c r="C4" s="528">
        <v>2272</v>
      </c>
      <c r="D4" s="209">
        <v>1067</v>
      </c>
      <c r="E4" s="209">
        <v>858</v>
      </c>
      <c r="F4" s="529">
        <v>1420</v>
      </c>
    </row>
    <row r="5" spans="1:6" ht="15.75" customHeight="1">
      <c r="A5" s="519" t="s">
        <v>270</v>
      </c>
      <c r="B5" s="240">
        <v>2232</v>
      </c>
      <c r="C5" s="528">
        <v>2461</v>
      </c>
      <c r="D5" s="209">
        <v>1234</v>
      </c>
      <c r="E5" s="209">
        <v>1090</v>
      </c>
      <c r="F5" s="529">
        <v>1666</v>
      </c>
    </row>
    <row r="6" spans="1:6" ht="15.75" customHeight="1">
      <c r="A6" s="520" t="s">
        <v>72</v>
      </c>
      <c r="B6" s="138">
        <v>4442</v>
      </c>
      <c r="C6" s="138">
        <v>4733</v>
      </c>
      <c r="D6" s="138">
        <v>2301</v>
      </c>
      <c r="E6" s="138">
        <v>1948</v>
      </c>
      <c r="F6" s="139">
        <v>3086</v>
      </c>
    </row>
    <row r="7" spans="1:6" ht="15.75" customHeight="1">
      <c r="A7" s="31"/>
      <c r="B7" s="172"/>
      <c r="C7" s="172"/>
      <c r="D7" s="172"/>
      <c r="E7" s="32"/>
      <c r="F7" s="32" t="s">
        <v>271</v>
      </c>
    </row>
    <row r="8" spans="1:6" ht="15.75" customHeight="1">
      <c r="A8" s="31"/>
      <c r="B8" s="172"/>
      <c r="C8" s="172"/>
      <c r="D8" s="172"/>
      <c r="E8" s="32"/>
      <c r="F8" s="32"/>
    </row>
    <row r="9" spans="1:6" ht="15.75" customHeight="1">
      <c r="A9" s="31"/>
      <c r="B9" s="172"/>
      <c r="C9" s="172"/>
      <c r="D9" s="172"/>
      <c r="E9" s="32"/>
      <c r="F9" s="32"/>
    </row>
    <row r="10" spans="1:8" ht="15.75" customHeight="1">
      <c r="A10" s="1" t="s">
        <v>272</v>
      </c>
      <c r="B10" s="1"/>
      <c r="C10" s="1"/>
      <c r="D10" s="1"/>
      <c r="E10" s="1"/>
      <c r="F10" s="1"/>
      <c r="G10" s="1"/>
      <c r="H10" s="1"/>
    </row>
    <row r="11" spans="1:6" ht="15.75" customHeight="1">
      <c r="A11" s="4"/>
      <c r="B11" s="172"/>
      <c r="C11" s="172"/>
      <c r="D11" s="172"/>
      <c r="E11" s="32"/>
      <c r="F11" s="32" t="s">
        <v>273</v>
      </c>
    </row>
    <row r="12" spans="1:6" ht="15.75" customHeight="1">
      <c r="A12" s="530" t="s">
        <v>274</v>
      </c>
      <c r="B12" s="522" t="s">
        <v>60</v>
      </c>
      <c r="C12" s="523">
        <v>31</v>
      </c>
      <c r="D12" s="524" t="s">
        <v>50</v>
      </c>
      <c r="E12" s="525">
        <v>3</v>
      </c>
      <c r="F12" s="526">
        <v>4</v>
      </c>
    </row>
    <row r="13" spans="1:6" ht="15.75" customHeight="1">
      <c r="A13" s="531" t="s">
        <v>275</v>
      </c>
      <c r="B13" s="87">
        <v>300091</v>
      </c>
      <c r="C13" s="261">
        <v>340443</v>
      </c>
      <c r="D13" s="111">
        <v>85808</v>
      </c>
      <c r="E13" s="126">
        <v>1341</v>
      </c>
      <c r="F13" s="92">
        <v>20492</v>
      </c>
    </row>
    <row r="14" spans="1:6" ht="15" customHeight="1">
      <c r="A14" s="47" t="s">
        <v>276</v>
      </c>
      <c r="B14" s="91">
        <v>11446</v>
      </c>
      <c r="C14" s="261">
        <v>14286</v>
      </c>
      <c r="D14" s="111">
        <v>99</v>
      </c>
      <c r="E14" s="126">
        <v>2</v>
      </c>
      <c r="F14" s="92">
        <v>1925</v>
      </c>
    </row>
    <row r="15" spans="1:6" ht="15" customHeight="1">
      <c r="A15" s="532" t="s">
        <v>277</v>
      </c>
      <c r="B15" s="91">
        <v>100054</v>
      </c>
      <c r="C15" s="261">
        <v>142190</v>
      </c>
      <c r="D15" s="111">
        <v>6081</v>
      </c>
      <c r="E15" s="126">
        <v>100</v>
      </c>
      <c r="F15" s="92">
        <v>5302</v>
      </c>
    </row>
    <row r="16" spans="1:6" ht="15" customHeight="1">
      <c r="A16" s="47" t="s">
        <v>278</v>
      </c>
      <c r="B16" s="91">
        <v>29773</v>
      </c>
      <c r="C16" s="261">
        <v>43600</v>
      </c>
      <c r="D16" s="111">
        <v>2540</v>
      </c>
      <c r="E16" s="126">
        <v>159</v>
      </c>
      <c r="F16" s="92">
        <v>4296</v>
      </c>
    </row>
    <row r="17" spans="1:6" ht="15" customHeight="1">
      <c r="A17" s="532" t="s">
        <v>279</v>
      </c>
      <c r="B17" s="91">
        <v>5598</v>
      </c>
      <c r="C17" s="261">
        <v>8076</v>
      </c>
      <c r="D17" s="111">
        <v>736</v>
      </c>
      <c r="E17" s="126">
        <v>45</v>
      </c>
      <c r="F17" s="92">
        <v>441</v>
      </c>
    </row>
    <row r="18" spans="1:6" ht="15" customHeight="1">
      <c r="A18" s="532" t="s">
        <v>280</v>
      </c>
      <c r="B18" s="91">
        <v>27510</v>
      </c>
      <c r="C18" s="261">
        <v>30064</v>
      </c>
      <c r="D18" s="111">
        <v>3587</v>
      </c>
      <c r="E18" s="126">
        <v>11</v>
      </c>
      <c r="F18" s="92">
        <v>2359</v>
      </c>
    </row>
    <row r="19" spans="1:6" ht="15.75" customHeight="1">
      <c r="A19" s="532" t="s">
        <v>281</v>
      </c>
      <c r="B19" s="91">
        <v>437</v>
      </c>
      <c r="C19" s="261">
        <v>1347</v>
      </c>
      <c r="D19" s="111">
        <v>27</v>
      </c>
      <c r="E19" s="126">
        <v>3</v>
      </c>
      <c r="F19" s="92">
        <v>24</v>
      </c>
    </row>
    <row r="20" spans="1:6" ht="15.75" customHeight="1">
      <c r="A20" s="533" t="s">
        <v>282</v>
      </c>
      <c r="B20" s="534">
        <v>77392</v>
      </c>
      <c r="C20" s="264">
        <v>32198</v>
      </c>
      <c r="D20" s="535">
        <v>9842</v>
      </c>
      <c r="E20" s="536">
        <v>1332</v>
      </c>
      <c r="F20" s="537">
        <v>5654</v>
      </c>
    </row>
    <row r="21" spans="1:6" ht="15.75" customHeight="1">
      <c r="A21" s="538" t="s">
        <v>72</v>
      </c>
      <c r="B21" s="137">
        <f>SUM(B13:B20)</f>
        <v>552301</v>
      </c>
      <c r="C21" s="137">
        <f>SUM(C13:C20)</f>
        <v>612204</v>
      </c>
      <c r="D21" s="138">
        <f>SUM(D13:D20)</f>
        <v>108720</v>
      </c>
      <c r="E21" s="138">
        <f>SUM(E13:E20)</f>
        <v>2993</v>
      </c>
      <c r="F21" s="139">
        <f>SUM(F13:F20)</f>
        <v>40493</v>
      </c>
    </row>
    <row r="22" spans="1:6" ht="15.75" customHeight="1">
      <c r="A22" s="31"/>
      <c r="B22" s="172"/>
      <c r="C22" s="172"/>
      <c r="D22" s="172"/>
      <c r="E22" s="32"/>
      <c r="F22" s="32" t="s">
        <v>271</v>
      </c>
    </row>
    <row r="23" spans="1:6" ht="15.75" customHeight="1">
      <c r="A23" s="31"/>
      <c r="B23" s="172"/>
      <c r="C23" s="172"/>
      <c r="D23" s="172"/>
      <c r="E23" s="32"/>
      <c r="F23" s="32"/>
    </row>
    <row r="24" spans="1:8" ht="15.75" customHeight="1">
      <c r="A24" s="1"/>
      <c r="B24" s="1"/>
      <c r="C24" s="1"/>
      <c r="D24" s="1"/>
      <c r="E24" s="1"/>
      <c r="F24" s="1"/>
      <c r="G24" s="1"/>
      <c r="H24" s="1"/>
    </row>
    <row r="25" spans="1:6" ht="15.75" customHeight="1">
      <c r="A25" s="1" t="s">
        <v>283</v>
      </c>
      <c r="B25" s="1"/>
      <c r="C25" s="1"/>
      <c r="D25" s="1"/>
      <c r="E25" s="1"/>
      <c r="F25" s="1"/>
    </row>
    <row r="26" spans="1:6" ht="15.75" customHeight="1">
      <c r="A26" s="4"/>
      <c r="B26" s="4"/>
      <c r="C26" s="4"/>
      <c r="D26" s="4"/>
      <c r="E26" s="32"/>
      <c r="F26" s="32" t="s">
        <v>284</v>
      </c>
    </row>
    <row r="27" spans="1:6" ht="15" customHeight="1">
      <c r="A27" s="539"/>
      <c r="B27" s="522" t="s">
        <v>60</v>
      </c>
      <c r="C27" s="523">
        <v>31</v>
      </c>
      <c r="D27" s="524" t="s">
        <v>50</v>
      </c>
      <c r="E27" s="525">
        <v>3</v>
      </c>
      <c r="F27" s="526">
        <v>4</v>
      </c>
    </row>
    <row r="28" spans="1:6" ht="15" customHeight="1">
      <c r="A28" s="540" t="s">
        <v>285</v>
      </c>
      <c r="B28" s="541">
        <v>554</v>
      </c>
      <c r="C28" s="542">
        <v>633</v>
      </c>
      <c r="D28" s="543">
        <v>424</v>
      </c>
      <c r="E28" s="544">
        <v>432</v>
      </c>
      <c r="F28" s="545">
        <v>575</v>
      </c>
    </row>
    <row r="29" spans="1:6" ht="15" customHeight="1">
      <c r="A29" s="532" t="s">
        <v>286</v>
      </c>
      <c r="B29" s="546">
        <v>1142</v>
      </c>
      <c r="C29" s="547">
        <v>1214</v>
      </c>
      <c r="D29" s="548">
        <v>762</v>
      </c>
      <c r="E29" s="549">
        <v>660</v>
      </c>
      <c r="F29" s="550">
        <v>1053</v>
      </c>
    </row>
    <row r="30" spans="1:6" ht="15" customHeight="1">
      <c r="A30" s="532" t="s">
        <v>287</v>
      </c>
      <c r="B30" s="546">
        <v>990</v>
      </c>
      <c r="C30" s="547">
        <v>1008</v>
      </c>
      <c r="D30" s="548">
        <v>430</v>
      </c>
      <c r="E30" s="549">
        <v>366</v>
      </c>
      <c r="F30" s="550">
        <v>595</v>
      </c>
    </row>
    <row r="31" spans="1:6" ht="15" customHeight="1">
      <c r="A31" s="532" t="s">
        <v>288</v>
      </c>
      <c r="B31" s="546">
        <v>725</v>
      </c>
      <c r="C31" s="547">
        <v>742</v>
      </c>
      <c r="D31" s="548">
        <v>389</v>
      </c>
      <c r="E31" s="549">
        <v>328</v>
      </c>
      <c r="F31" s="550">
        <v>517</v>
      </c>
    </row>
    <row r="32" spans="1:6" ht="15" customHeight="1">
      <c r="A32" s="532" t="s">
        <v>289</v>
      </c>
      <c r="B32" s="546">
        <v>202</v>
      </c>
      <c r="C32" s="547">
        <v>196</v>
      </c>
      <c r="D32" s="548">
        <v>119</v>
      </c>
      <c r="E32" s="549">
        <v>77</v>
      </c>
      <c r="F32" s="550">
        <v>168</v>
      </c>
    </row>
    <row r="33" spans="1:6" ht="16.5" customHeight="1">
      <c r="A33" s="551" t="s">
        <v>290</v>
      </c>
      <c r="B33" s="552">
        <v>829</v>
      </c>
      <c r="C33" s="553">
        <v>940</v>
      </c>
      <c r="D33" s="548">
        <v>177</v>
      </c>
      <c r="E33" s="549">
        <v>85</v>
      </c>
      <c r="F33" s="550">
        <v>178</v>
      </c>
    </row>
    <row r="34" spans="1:8" ht="16.5" customHeight="1">
      <c r="A34" s="538" t="s">
        <v>121</v>
      </c>
      <c r="B34" s="138">
        <f>SUM(B28:B33)</f>
        <v>4442</v>
      </c>
      <c r="C34" s="137">
        <f>SUM(C28:C33)</f>
        <v>4733</v>
      </c>
      <c r="D34" s="554">
        <f>SUM(D28:D33)</f>
        <v>2301</v>
      </c>
      <c r="E34" s="138">
        <f>SUM(E28:E33)</f>
        <v>1948</v>
      </c>
      <c r="F34" s="139">
        <f>SUM(F28:F33)</f>
        <v>3086</v>
      </c>
      <c r="G34" s="1"/>
      <c r="H34" s="1"/>
    </row>
    <row r="35" spans="1:8" ht="15.75" customHeight="1">
      <c r="A35" s="31" t="s">
        <v>291</v>
      </c>
      <c r="B35" s="4"/>
      <c r="C35" s="4"/>
      <c r="D35" s="4"/>
      <c r="E35" s="4"/>
      <c r="F35" s="32" t="s">
        <v>292</v>
      </c>
      <c r="G35" s="1"/>
      <c r="H35" s="1"/>
    </row>
    <row r="36" spans="1:8" ht="15.75" customHeight="1">
      <c r="A36" s="31" t="s">
        <v>293</v>
      </c>
      <c r="B36" s="4"/>
      <c r="C36" s="4"/>
      <c r="D36" s="4"/>
      <c r="E36" s="4"/>
      <c r="F36" s="1"/>
      <c r="G36" s="1"/>
      <c r="H36" s="1"/>
    </row>
    <row r="37" spans="1:8" ht="15.75" customHeight="1">
      <c r="A37" s="31" t="s">
        <v>294</v>
      </c>
      <c r="B37" s="4"/>
      <c r="C37" s="4"/>
      <c r="D37" s="4"/>
      <c r="E37" s="4"/>
      <c r="F37" s="1"/>
      <c r="G37" s="1"/>
      <c r="H37" s="1"/>
    </row>
    <row r="38" spans="1:8" ht="15.75" customHeight="1">
      <c r="A38" s="31" t="s">
        <v>295</v>
      </c>
      <c r="B38" s="4"/>
      <c r="C38" s="4"/>
      <c r="D38" s="4"/>
      <c r="E38" s="4"/>
      <c r="F38" s="1"/>
      <c r="G38" s="1"/>
      <c r="H38" s="1"/>
    </row>
    <row r="39" spans="1:6" ht="15.75" customHeight="1">
      <c r="A39" s="1"/>
      <c r="B39" s="1"/>
      <c r="C39" s="1"/>
      <c r="D39" s="1"/>
      <c r="E39" s="1"/>
      <c r="F39" s="1"/>
    </row>
    <row r="40" spans="7:8" ht="15" customHeight="1">
      <c r="G40" s="1"/>
      <c r="H40" s="1"/>
    </row>
    <row r="41" spans="1:8" ht="15" customHeight="1">
      <c r="A41" s="1" t="s">
        <v>296</v>
      </c>
      <c r="B41" s="1"/>
      <c r="C41" s="1"/>
      <c r="D41" s="1"/>
      <c r="E41" s="1"/>
      <c r="F41" s="1"/>
      <c r="G41" s="555"/>
      <c r="H41" s="1"/>
    </row>
    <row r="42" spans="1:6" ht="15.75" customHeight="1">
      <c r="A42" s="4"/>
      <c r="B42" s="4"/>
      <c r="C42" s="4"/>
      <c r="D42" s="4"/>
      <c r="E42" s="4"/>
      <c r="F42" s="4"/>
    </row>
    <row r="43" spans="1:6" ht="15.75" customHeight="1">
      <c r="A43" s="521"/>
      <c r="B43" s="522" t="s">
        <v>60</v>
      </c>
      <c r="C43" s="523">
        <v>31</v>
      </c>
      <c r="D43" s="522" t="s">
        <v>50</v>
      </c>
      <c r="E43" s="524">
        <v>3</v>
      </c>
      <c r="F43" s="526">
        <v>4</v>
      </c>
    </row>
    <row r="44" spans="1:6" ht="15.75" customHeight="1">
      <c r="A44" s="556" t="s">
        <v>297</v>
      </c>
      <c r="B44" s="557">
        <v>4442</v>
      </c>
      <c r="C44" s="558">
        <v>4733</v>
      </c>
      <c r="D44" s="557">
        <v>2301</v>
      </c>
      <c r="E44" s="559">
        <v>1948</v>
      </c>
      <c r="F44" s="560">
        <v>3086</v>
      </c>
    </row>
    <row r="45" spans="1:6" ht="15.75" customHeight="1">
      <c r="A45" s="561" t="s">
        <v>298</v>
      </c>
      <c r="B45" s="562">
        <v>93371376</v>
      </c>
      <c r="C45" s="563">
        <v>101285045</v>
      </c>
      <c r="D45" s="564">
        <v>46577225</v>
      </c>
      <c r="E45" s="565">
        <v>40057828</v>
      </c>
      <c r="F45" s="566">
        <v>86665760</v>
      </c>
    </row>
    <row r="46" spans="1:6" ht="15.75" customHeight="1">
      <c r="A46" s="567" t="s">
        <v>299</v>
      </c>
      <c r="B46" s="568">
        <f>B45/B44</f>
        <v>21020.1206663665</v>
      </c>
      <c r="C46" s="569">
        <f>C45/C44</f>
        <v>21399.75596873019</v>
      </c>
      <c r="D46" s="569">
        <f>D45/D44</f>
        <v>20242.16644936984</v>
      </c>
      <c r="E46" s="570">
        <f>E45/E44</f>
        <v>20563.566735112938</v>
      </c>
      <c r="F46" s="571">
        <f>F45/F44</f>
        <v>28083.52559948153</v>
      </c>
    </row>
    <row r="47" spans="1:6" ht="15.75" customHeight="1">
      <c r="A47" s="31"/>
      <c r="B47" s="4"/>
      <c r="C47" s="4"/>
      <c r="D47" s="4"/>
      <c r="E47" s="4"/>
      <c r="F47" s="32" t="s">
        <v>271</v>
      </c>
    </row>
    <row r="48" spans="1:6" ht="15.75" customHeight="1">
      <c r="A48" s="572"/>
      <c r="B48" s="1"/>
      <c r="C48" s="1"/>
      <c r="D48" s="1"/>
      <c r="E48" s="1"/>
      <c r="F48" s="55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ohkawa</dc:creator>
  <cp:keywords/>
  <dc:description/>
  <cp:lastModifiedBy>山下 由起子</cp:lastModifiedBy>
  <cp:lastPrinted>2020-11-13T00:35:53Z</cp:lastPrinted>
  <dcterms:created xsi:type="dcterms:W3CDTF">2003-03-12T02:53:56Z</dcterms:created>
  <dcterms:modified xsi:type="dcterms:W3CDTF">2023-12-27T07:59:39Z</dcterms:modified>
  <cp:category/>
  <cp:version/>
  <cp:contentType/>
  <cp:contentStatus/>
</cp:coreProperties>
</file>