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4-1" sheetId="1" r:id="rId1"/>
    <sheet name="4-2" sheetId="2" r:id="rId2"/>
    <sheet name="4-3～4" sheetId="3" r:id="rId3"/>
    <sheet name="4-5" sheetId="4" r:id="rId4"/>
    <sheet name="4-6" sheetId="5" r:id="rId5"/>
  </sheets>
  <definedNames>
    <definedName name="_xlnm.Print_Area" localSheetId="2">'4-3～4'!$A$1:$R$50</definedName>
    <definedName name="_xlnm.Print_Area" localSheetId="3">'4-5'!$A$1:$F$45</definedName>
    <definedName name="_xlnm.Print_Area" localSheetId="4">'4-6'!$A$1:$F$79</definedName>
  </definedNames>
  <calcPr fullCalcOnLoad="1"/>
</workbook>
</file>

<file path=xl/sharedStrings.xml><?xml version="1.0" encoding="utf-8"?>
<sst xmlns="http://schemas.openxmlformats.org/spreadsheetml/2006/main" count="588" uniqueCount="392">
  <si>
    <t>宅地</t>
  </si>
  <si>
    <t>田</t>
  </si>
  <si>
    <t>畑</t>
  </si>
  <si>
    <t>山林</t>
  </si>
  <si>
    <t>原野</t>
  </si>
  <si>
    <t>雑種地</t>
  </si>
  <si>
    <t>その他</t>
  </si>
  <si>
    <t>資料：税務課</t>
  </si>
  <si>
    <t>計</t>
  </si>
  <si>
    <t>４－１．地目別有租地面積</t>
  </si>
  <si>
    <t>23</t>
  </si>
  <si>
    <t>（注）非課税分を除く。</t>
  </si>
  <si>
    <t>24</t>
  </si>
  <si>
    <t>25</t>
  </si>
  <si>
    <t>26</t>
  </si>
  <si>
    <t>27</t>
  </si>
  <si>
    <t>28</t>
  </si>
  <si>
    <t>29</t>
  </si>
  <si>
    <t>30</t>
  </si>
  <si>
    <t>平成19年</t>
  </si>
  <si>
    <t>20</t>
  </si>
  <si>
    <t>21</t>
  </si>
  <si>
    <t>22</t>
  </si>
  <si>
    <t>31</t>
  </si>
  <si>
    <t>令和2</t>
  </si>
  <si>
    <t>各年１月１日現在　単位：千㎡</t>
  </si>
  <si>
    <t>3</t>
  </si>
  <si>
    <t>4</t>
  </si>
  <si>
    <t>5</t>
  </si>
  <si>
    <t>４－２．都市計画決定（地域、地区及び都市施設）の状況</t>
  </si>
  <si>
    <t>（１）地域及び地区</t>
  </si>
  <si>
    <t>令和5年4月1日現在　単位：ha，％</t>
  </si>
  <si>
    <t>（２）都市施設</t>
  </si>
  <si>
    <t>令和5年4月1日現在　単位：ha</t>
  </si>
  <si>
    <t>（３）街路</t>
  </si>
  <si>
    <t>令和5年4月1日現在　単位：ｍ</t>
  </si>
  <si>
    <t>地　　域　　地　　区</t>
  </si>
  <si>
    <t>面積</t>
  </si>
  <si>
    <t>比率</t>
  </si>
  <si>
    <t>計画決定年月日</t>
  </si>
  <si>
    <t>備考</t>
  </si>
  <si>
    <t>都　　市　　施　　設</t>
  </si>
  <si>
    <t>路線番号</t>
  </si>
  <si>
    <t>路線名</t>
  </si>
  <si>
    <t>延長</t>
  </si>
  <si>
    <t>標準幅員</t>
  </si>
  <si>
    <t>計画決定年月日
（最終変更）</t>
  </si>
  <si>
    <t>用途地域</t>
  </si>
  <si>
    <t>第1種低層住居専用地域</t>
  </si>
  <si>
    <t>約174</t>
  </si>
  <si>
    <t>R4.10.25変更</t>
  </si>
  <si>
    <t>（総合公園）城山公園</t>
  </si>
  <si>
    <t>約24.6</t>
  </si>
  <si>
    <t>H15.12.12変更</t>
  </si>
  <si>
    <t>第2種低層住居専用地域</t>
  </si>
  <si>
    <t>約5.9</t>
  </si>
  <si>
    <t>（運動公園）中山公園</t>
  </si>
  <si>
    <t>約12.9</t>
  </si>
  <si>
    <t>H9.4.4変更</t>
  </si>
  <si>
    <t>1.3.1</t>
  </si>
  <si>
    <t>中部縦貫自動車道</t>
  </si>
  <si>
    <t>第1種中高層住居専用地域</t>
  </si>
  <si>
    <t>約181</t>
  </si>
  <si>
    <t>（近隣公園）赤保木公園</t>
  </si>
  <si>
    <t>約2.3</t>
  </si>
  <si>
    <t>S56.4.3変更</t>
  </si>
  <si>
    <t>1.6.2</t>
  </si>
  <si>
    <t>国道41号高山国府バイパス線</t>
  </si>
  <si>
    <t>第2種中高層住居専用地域</t>
  </si>
  <si>
    <t>約269</t>
  </si>
  <si>
    <t>（街区公園）日の出児童公園</t>
  </si>
  <si>
    <t>約0.21</t>
  </si>
  <si>
    <t>3.4.1</t>
  </si>
  <si>
    <t>花里本母線</t>
  </si>
  <si>
    <t>第1種住居地域</t>
  </si>
  <si>
    <t>約176</t>
  </si>
  <si>
    <t>（街区公園）緑ヶ丘児童公園</t>
  </si>
  <si>
    <t>約0.15</t>
  </si>
  <si>
    <t>S58.1.6変更</t>
  </si>
  <si>
    <t>3.5.2</t>
  </si>
  <si>
    <t>石浦下切線</t>
  </si>
  <si>
    <t>第2種住居地域</t>
  </si>
  <si>
    <t>約206</t>
  </si>
  <si>
    <t>（街区公園）山王児童公園</t>
  </si>
  <si>
    <t>約0.17</t>
  </si>
  <si>
    <t>3.4.3</t>
  </si>
  <si>
    <t>片野上一之町線</t>
  </si>
  <si>
    <t>〃　　</t>
  </si>
  <si>
    <t>準住居地域</t>
  </si>
  <si>
    <t>約32</t>
  </si>
  <si>
    <t>公園・緑地</t>
  </si>
  <si>
    <t>（街区公園）昭和児童公園</t>
  </si>
  <si>
    <t>約0.26</t>
  </si>
  <si>
    <t>H14.2.12変更</t>
  </si>
  <si>
    <t>3.5.4</t>
  </si>
  <si>
    <t>国分寺松之木線</t>
  </si>
  <si>
    <t>近隣商業地域</t>
  </si>
  <si>
    <t>約46</t>
  </si>
  <si>
    <t>（街区公園）守ヶ丘児童公園</t>
  </si>
  <si>
    <t>約0.12</t>
  </si>
  <si>
    <t>3.5.5</t>
  </si>
  <si>
    <t>広小路線</t>
  </si>
  <si>
    <t>商業地域</t>
  </si>
  <si>
    <t>約61</t>
  </si>
  <si>
    <t>（街区公園）石ヶ谷公園</t>
  </si>
  <si>
    <t>約0.14</t>
  </si>
  <si>
    <t>R4.11.22変更</t>
  </si>
  <si>
    <t>3.4.6</t>
  </si>
  <si>
    <t>花里牧ヶ洞線</t>
  </si>
  <si>
    <t>準工業地域</t>
  </si>
  <si>
    <t>約272</t>
  </si>
  <si>
    <t>（街区公園）上岡本児童公園</t>
  </si>
  <si>
    <t>約0.07</t>
  </si>
  <si>
    <t>3.5.7</t>
  </si>
  <si>
    <t>国道41号線</t>
  </si>
  <si>
    <t>工業地域</t>
  </si>
  <si>
    <t>約142</t>
  </si>
  <si>
    <t>（街区公園）花里児童公園</t>
  </si>
  <si>
    <t>約0.1</t>
  </si>
  <si>
    <t>3.5.8</t>
  </si>
  <si>
    <t>岡本線</t>
  </si>
  <si>
    <t>計</t>
  </si>
  <si>
    <t>約1,565</t>
  </si>
  <si>
    <t>（都市緑地）宮川緑地</t>
  </si>
  <si>
    <t>約6.1</t>
  </si>
  <si>
    <t>S57.3.30変更</t>
  </si>
  <si>
    <t>3.5.9</t>
  </si>
  <si>
    <t>松之木下林線</t>
  </si>
  <si>
    <t>特別業務地区</t>
  </si>
  <si>
    <t>約19</t>
  </si>
  <si>
    <t>H8.4.1変更</t>
  </si>
  <si>
    <t>約47.12</t>
  </si>
  <si>
    <t>3.6.11</t>
  </si>
  <si>
    <t>松之木千島線</t>
  </si>
  <si>
    <t>特別用途地区</t>
  </si>
  <si>
    <t>観光地区</t>
  </si>
  <si>
    <t>約16</t>
  </si>
  <si>
    <t>駅前広場</t>
  </si>
  <si>
    <t>高山駅東口駅前広場</t>
  </si>
  <si>
    <t>約0.31</t>
  </si>
  <si>
    <t>H25.1.15変更</t>
  </si>
  <si>
    <t>3.5.12</t>
  </si>
  <si>
    <t>昭和中山線</t>
  </si>
  <si>
    <t>大規模集客施設制限地区</t>
  </si>
  <si>
    <t>約272</t>
  </si>
  <si>
    <t>高山駅西口駅前広場</t>
  </si>
  <si>
    <t>約0.34</t>
  </si>
  <si>
    <t>3.5.13</t>
  </si>
  <si>
    <t>松本冬頭線</t>
  </si>
  <si>
    <t>約307</t>
  </si>
  <si>
    <t>約0.65</t>
  </si>
  <si>
    <t>3.4.14</t>
  </si>
  <si>
    <t>西之一色花岡線</t>
  </si>
  <si>
    <t>城下町地区</t>
  </si>
  <si>
    <t>約87</t>
  </si>
  <si>
    <t>交通広場</t>
  </si>
  <si>
    <t>高山駅東口交通広場</t>
  </si>
  <si>
    <t>約0.24</t>
  </si>
  <si>
    <t>3.5.17</t>
  </si>
  <si>
    <t>冬頭下切線</t>
  </si>
  <si>
    <t>安川通り地区</t>
  </si>
  <si>
    <t>約2</t>
  </si>
  <si>
    <t>弥生橋駐車場</t>
  </si>
  <si>
    <t>約0.1</t>
  </si>
  <si>
    <t>3.5.18</t>
  </si>
  <si>
    <t>中山冬頭線</t>
  </si>
  <si>
    <t>陣屋後背地地区</t>
  </si>
  <si>
    <t>約2.6</t>
  </si>
  <si>
    <t>駐車場</t>
  </si>
  <si>
    <t>花岡駐車場</t>
  </si>
  <si>
    <t>約0.3</t>
  </si>
  <si>
    <t>H6.4.1変更</t>
  </si>
  <si>
    <t>3.3.19</t>
  </si>
  <si>
    <t>高度地区</t>
  </si>
  <si>
    <t>駅東地区</t>
  </si>
  <si>
    <t>約90</t>
  </si>
  <si>
    <t>神明駐車場</t>
  </si>
  <si>
    <t>約0.23</t>
  </si>
  <si>
    <t>3.4.20</t>
  </si>
  <si>
    <t>松之木坊方線</t>
  </si>
  <si>
    <t>駅西地区</t>
  </si>
  <si>
    <t>約43</t>
  </si>
  <si>
    <t>約0.63</t>
  </si>
  <si>
    <t>3.4.21</t>
  </si>
  <si>
    <t>国道41号宮高山バイパス線</t>
  </si>
  <si>
    <t>駅周辺地区</t>
  </si>
  <si>
    <t>約33</t>
  </si>
  <si>
    <t>汚物処理場</t>
  </si>
  <si>
    <t>冬頭汚物処理場</t>
  </si>
  <si>
    <t>約0.9</t>
  </si>
  <si>
    <t>S59.12.12変更</t>
  </si>
  <si>
    <t>3.5.23</t>
  </si>
  <si>
    <t>高山駅東口線</t>
  </si>
  <si>
    <t>約258</t>
  </si>
  <si>
    <t>市場</t>
  </si>
  <si>
    <t>高山流通センター</t>
  </si>
  <si>
    <t>約6.4</t>
  </si>
  <si>
    <t>7.6.1</t>
  </si>
  <si>
    <t>上一之町花里線</t>
  </si>
  <si>
    <t>防火地域</t>
  </si>
  <si>
    <t>約9.8</t>
  </si>
  <si>
    <t>S54.7.24変更</t>
  </si>
  <si>
    <t>公共下水道</t>
  </si>
  <si>
    <t>宮川終末処理場</t>
  </si>
  <si>
    <t>約5.1</t>
  </si>
  <si>
    <t>H18.4.14変更</t>
  </si>
  <si>
    <t>8.7.1</t>
  </si>
  <si>
    <t>高山駅東西線</t>
  </si>
  <si>
    <t>準防火地域</t>
  </si>
  <si>
    <t>約127</t>
  </si>
  <si>
    <t>と畜場</t>
  </si>
  <si>
    <t>飛騨食肉センター</t>
  </si>
  <si>
    <t>H12.4.12変更</t>
  </si>
  <si>
    <t>計</t>
  </si>
  <si>
    <t>城山風致地区</t>
  </si>
  <si>
    <t>約47</t>
  </si>
  <si>
    <t>S45.6.13変更</t>
  </si>
  <si>
    <t>ごみ焼却場</t>
  </si>
  <si>
    <t>高山市資源リサイクルセンターごみ焼却場</t>
  </si>
  <si>
    <t>約4.8</t>
  </si>
  <si>
    <t>R4.4.28変更</t>
  </si>
  <si>
    <t>資料：都市計画課</t>
  </si>
  <si>
    <t>松倉風致地区</t>
  </si>
  <si>
    <t>約115</t>
  </si>
  <si>
    <t>H5.4.1変更</t>
  </si>
  <si>
    <t>資料：都市計画課</t>
  </si>
  <si>
    <t>風致地区</t>
  </si>
  <si>
    <t>北山風致地区</t>
  </si>
  <si>
    <t>約29</t>
  </si>
  <si>
    <t>（４）区画整理事業</t>
  </si>
  <si>
    <t>　令和5年4月1日現在　単位：ha</t>
  </si>
  <si>
    <t>東山風致地区</t>
  </si>
  <si>
    <t>約38</t>
  </si>
  <si>
    <t>事業名</t>
  </si>
  <si>
    <t>施行者</t>
  </si>
  <si>
    <t>地区面積</t>
  </si>
  <si>
    <t>施行期間</t>
  </si>
  <si>
    <t>約229</t>
  </si>
  <si>
    <t>高山市中山土地区画整理事業</t>
  </si>
  <si>
    <t>組合</t>
  </si>
  <si>
    <t>S59～H2</t>
  </si>
  <si>
    <t>駐車場整備地区</t>
  </si>
  <si>
    <t>約129.1</t>
  </si>
  <si>
    <t>S56.7.14変更</t>
  </si>
  <si>
    <t>高山市中山第二土地区画整理事業</t>
  </si>
  <si>
    <t>H5～H14</t>
  </si>
  <si>
    <t>伝統的建造物群　　保存地区</t>
  </si>
  <si>
    <t>高山市三町伝統的建造物群保存地区</t>
  </si>
  <si>
    <t>約4.4</t>
  </si>
  <si>
    <t>H8.12.19変更</t>
  </si>
  <si>
    <t>高山都市計画事業高山駅周辺土地区画整理事業</t>
  </si>
  <si>
    <t>高山市</t>
  </si>
  <si>
    <t>H10～H31</t>
  </si>
  <si>
    <t>高山市下ニ之町大新町伝統的建造物群保存地区</t>
  </si>
  <si>
    <t>約6.6</t>
  </si>
  <si>
    <t>約11.0</t>
  </si>
  <si>
    <t>地区計画</t>
  </si>
  <si>
    <t>中山地区</t>
  </si>
  <si>
    <t>約30.2</t>
  </si>
  <si>
    <t>H9.4.1変更</t>
  </si>
  <si>
    <t>４－３．宅地等開発事業届の状況</t>
  </si>
  <si>
    <t>○「高山市美しい景観と潤いのあるまちづくり条例」による届出状況を集計</t>
  </si>
  <si>
    <t>単位：件, ㎡</t>
  </si>
  <si>
    <t>大規模開発構想</t>
  </si>
  <si>
    <t>景観重点区域内行為</t>
  </si>
  <si>
    <t>土地区画形質変更等</t>
  </si>
  <si>
    <t>建築等</t>
  </si>
  <si>
    <t>土地区画形質変更等</t>
  </si>
  <si>
    <t>法人</t>
  </si>
  <si>
    <t>個人</t>
  </si>
  <si>
    <t>法人</t>
  </si>
  <si>
    <t>個人</t>
  </si>
  <si>
    <t>件数</t>
  </si>
  <si>
    <t>面積</t>
  </si>
  <si>
    <t>件数</t>
  </si>
  <si>
    <t>面積</t>
  </si>
  <si>
    <t>平成30年</t>
  </si>
  <si>
    <t>令和2年</t>
  </si>
  <si>
    <t>3</t>
  </si>
  <si>
    <t>単位：件</t>
  </si>
  <si>
    <t>中規模開発事業実施計画</t>
  </si>
  <si>
    <t>建築等</t>
  </si>
  <si>
    <t>工作物の設置等</t>
  </si>
  <si>
    <t>伐採</t>
  </si>
  <si>
    <t>土砂採取</t>
  </si>
  <si>
    <t>単位：件，㎡</t>
  </si>
  <si>
    <t>都市計画法開発行為許可扱い</t>
  </si>
  <si>
    <t>小規模開発事業実施計画</t>
  </si>
  <si>
    <t>法人</t>
  </si>
  <si>
    <t>個人</t>
  </si>
  <si>
    <t>集客施設の建設等</t>
  </si>
  <si>
    <t>建築物の新築等</t>
  </si>
  <si>
    <t>建築物の色彩変更</t>
  </si>
  <si>
    <t>件数</t>
  </si>
  <si>
    <t>資料：建築住宅課</t>
  </si>
  <si>
    <t>４－４．国土利用計画法に係る土地売買の状況</t>
  </si>
  <si>
    <t>物品集積</t>
  </si>
  <si>
    <t>（土地売買届）</t>
  </si>
  <si>
    <t>資料：建築住宅課</t>
  </si>
  <si>
    <t>４－５．道路の整備状況</t>
  </si>
  <si>
    <t>令和5年4月1日現在　単位：㎞</t>
  </si>
  <si>
    <t>区分</t>
  </si>
  <si>
    <t>路線数</t>
  </si>
  <si>
    <t>延長</t>
  </si>
  <si>
    <t>改良済延長</t>
  </si>
  <si>
    <t>舗装済延長</t>
  </si>
  <si>
    <t>路線名等</t>
  </si>
  <si>
    <t>国道</t>
  </si>
  <si>
    <t>41号</t>
  </si>
  <si>
    <t>156号</t>
  </si>
  <si>
    <t>158号</t>
  </si>
  <si>
    <t>158号（中部縦貫自動車道高山清見道路）</t>
  </si>
  <si>
    <t>257号</t>
  </si>
  <si>
    <t>361号</t>
  </si>
  <si>
    <t>471号</t>
  </si>
  <si>
    <t>472号</t>
  </si>
  <si>
    <t>県道</t>
  </si>
  <si>
    <t>乗鞍公園線</t>
  </si>
  <si>
    <t>奈川野麦高根線</t>
  </si>
  <si>
    <t>高山清見線</t>
  </si>
  <si>
    <t>高山停車場線</t>
  </si>
  <si>
    <t>国府見座線</t>
  </si>
  <si>
    <t>久々野朝日線</t>
  </si>
  <si>
    <t>高山上宝線</t>
  </si>
  <si>
    <t>古川清見線</t>
  </si>
  <si>
    <t>宮萩原線</t>
  </si>
  <si>
    <t>御岳山朝日線</t>
  </si>
  <si>
    <t>惣則高鷲線</t>
  </si>
  <si>
    <t>宮清見線</t>
  </si>
  <si>
    <t>段久々野線</t>
  </si>
  <si>
    <t>町方高山線</t>
  </si>
  <si>
    <t>白井北方線</t>
  </si>
  <si>
    <t>石浦陣屋下切線</t>
  </si>
  <si>
    <t>岩井高山停車場線</t>
  </si>
  <si>
    <t>朝日高根線</t>
  </si>
  <si>
    <t>谷高山線</t>
  </si>
  <si>
    <t>鼠餅古川線</t>
  </si>
  <si>
    <t>槍ヶ岳公園線</t>
  </si>
  <si>
    <t>古川国府線</t>
  </si>
  <si>
    <t>長倉神岡線</t>
  </si>
  <si>
    <t>清見河合線</t>
  </si>
  <si>
    <t>古川宇津江四十八滝国府線</t>
  </si>
  <si>
    <t>新田飛騨国府停車場線</t>
  </si>
  <si>
    <t>平湯久手線</t>
  </si>
  <si>
    <t>総延長　1,893.5
実延長　1,866.8</t>
  </si>
  <si>
    <t>1級141路線</t>
  </si>
  <si>
    <t>市道</t>
  </si>
  <si>
    <t>2級223路線</t>
  </si>
  <si>
    <t>その他4,414路線</t>
  </si>
  <si>
    <t>資料：高山国道事務所</t>
  </si>
  <si>
    <t>高山土木事務所</t>
  </si>
  <si>
    <t>古川土木事務所</t>
  </si>
  <si>
    <t>高山市維持課</t>
  </si>
  <si>
    <t>４－６．主要地点交通量</t>
  </si>
  <si>
    <t>（１）一般国道41号</t>
  </si>
  <si>
    <t>秋季平日12時間観測　単位：台</t>
  </si>
  <si>
    <t>南調査点（石浦町）</t>
  </si>
  <si>
    <t>4</t>
  </si>
  <si>
    <t>　乗用自動車類</t>
  </si>
  <si>
    <t>　バ ス</t>
  </si>
  <si>
    <t>　貨物自動車類</t>
  </si>
  <si>
    <t>小計</t>
  </si>
  <si>
    <t>　貨物車率（％）</t>
  </si>
  <si>
    <t>　動力付二輪車</t>
  </si>
  <si>
    <t>未調査</t>
  </si>
  <si>
    <t>合計</t>
  </si>
  <si>
    <t>(注)石浦町南交差点にて観測</t>
  </si>
  <si>
    <t>北調査点（飛騨市古川町）</t>
  </si>
  <si>
    <t>小型車</t>
  </si>
  <si>
    <t>大型車</t>
  </si>
  <si>
    <t>大混率（％）</t>
  </si>
  <si>
    <t>未調査</t>
  </si>
  <si>
    <t>(注)飛騨市古川町野口にて観測</t>
  </si>
  <si>
    <t>（２）一般国道158号</t>
  </si>
  <si>
    <t>丹生川町町方</t>
  </si>
  <si>
    <t>奥飛騨温泉郷平湯</t>
  </si>
  <si>
    <t>　大混率（%）</t>
  </si>
  <si>
    <t>(注)令和３年より奥飛騨温泉郷平湯（平湯トンネル付近）にて観測</t>
  </si>
  <si>
    <t>（３）一般国道156号</t>
  </si>
  <si>
    <t>白川村鳩ヶ谷</t>
  </si>
  <si>
    <t>(注)白川村鳩ヶ谷にて観測</t>
  </si>
  <si>
    <t>（４）飛騨清見インターチェンジ（東海北陸自動車道）</t>
  </si>
  <si>
    <t>単位：台</t>
  </si>
  <si>
    <t>入　口</t>
  </si>
  <si>
    <t>出　口</t>
  </si>
  <si>
    <t>日平均</t>
  </si>
  <si>
    <t>資料：観光課（提供：中日本高速道路株式会社）</t>
  </si>
  <si>
    <t>（５）荘川インターチェンジ（東海北陸自動車道）</t>
  </si>
  <si>
    <t>資料：観光課（提供：中日本高速道路株式会社）</t>
  </si>
  <si>
    <t>（６）安房峠道路（中部縦貫自動車道）</t>
  </si>
  <si>
    <t>上　り（松本行）</t>
  </si>
  <si>
    <t>下　り（高山行）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</si>
</sst>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#,##0_);\(#,##0\)"/>
    <numFmt numFmtId="180" formatCode="#,##0.0;&quot;△ &quot;#,##0.0"/>
    <numFmt numFmtId="181" formatCode="0.0"/>
    <numFmt numFmtId="182" formatCode="0;&quot;△ &quot;0"/>
    <numFmt numFmtId="183" formatCode="0.0_ "/>
    <numFmt numFmtId="184" formatCode="#,##0.0;[Red]\-#,##0.0"/>
    <numFmt numFmtId="185" formatCode="#,##0;[Red]#,##0"/>
    <numFmt numFmtId="186" formatCode="#,##0.0;[Red]#,##0.0"/>
    <numFmt numFmtId="187" formatCode="#,##0.00;[Red]#,##0.00"/>
    <numFmt numFmtId="188" formatCode="0.0%"/>
    <numFmt numFmtId="189" formatCode="0.000%"/>
    <numFmt numFmtId="190" formatCode="m/d"/>
    <numFmt numFmtId="191" formatCode="\(#,##0.0\);[Red]\(\-#,##0.0\)"/>
    <numFmt numFmtId="192" formatCode="#,##0_ "/>
    <numFmt numFmtId="193" formatCode="0.0_);[Red]\(0.0\)"/>
    <numFmt numFmtId="194" formatCode="#,##0_ ;[Red]\-#,##0\ "/>
    <numFmt numFmtId="195" formatCode="0_);\(0\)"/>
    <numFmt numFmtId="196" formatCode="#,##0;&quot;△ &quot;#,##0"/>
    <numFmt numFmtId="197" formatCode="0.00_);\(0.00\)"/>
    <numFmt numFmtId="198" formatCode="#,##0.0"/>
    <numFmt numFmtId="199" formatCode="#,##0.00_);\(#,##0.00\)"/>
    <numFmt numFmtId="200" formatCode="0.0_);\(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##\ ###\ ###;&quot;△&quot;\ ###\ ###\ ###"/>
    <numFmt numFmtId="205" formatCode="0_ "/>
    <numFmt numFmtId="206" formatCode="[$€-2]\ #,##0.00_);[Red]\([$€-2]\ #,##0.00\)"/>
    <numFmt numFmtId="207" formatCode="\ ###,###,##0;&quot;-&quot;###,##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Ｐ明朝"/>
      <family val="1"/>
    </font>
    <font>
      <sz val="8"/>
      <color theme="1"/>
      <name val="ＭＳ Ｐゴシック"/>
      <family val="3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46" fillId="0" borderId="0" xfId="62" applyFont="1" applyAlignment="1">
      <alignment vertical="center"/>
      <protection/>
    </xf>
    <xf numFmtId="0" fontId="47" fillId="0" borderId="0" xfId="62" applyFont="1" applyBorder="1" applyAlignment="1">
      <alignment vertical="center"/>
      <protection/>
    </xf>
    <xf numFmtId="0" fontId="47" fillId="0" borderId="0" xfId="62" applyFont="1" applyBorder="1" applyAlignment="1">
      <alignment horizontal="right" vertical="center"/>
      <protection/>
    </xf>
    <xf numFmtId="0" fontId="47" fillId="0" borderId="10" xfId="62" applyFont="1" applyBorder="1" applyAlignment="1">
      <alignment vertical="center"/>
      <protection/>
    </xf>
    <xf numFmtId="0" fontId="47" fillId="0" borderId="11" xfId="62" applyFont="1" applyBorder="1" applyAlignment="1">
      <alignment horizontal="center" vertical="center"/>
      <protection/>
    </xf>
    <xf numFmtId="0" fontId="47" fillId="0" borderId="12" xfId="62" applyFont="1" applyBorder="1" applyAlignment="1">
      <alignment horizontal="center" vertical="center"/>
      <protection/>
    </xf>
    <xf numFmtId="49" fontId="47" fillId="0" borderId="13" xfId="62" applyNumberFormat="1" applyFont="1" applyBorder="1" applyAlignment="1">
      <alignment horizontal="center" vertical="center"/>
      <protection/>
    </xf>
    <xf numFmtId="38" fontId="47" fillId="0" borderId="14" xfId="48" applyFont="1" applyBorder="1" applyAlignment="1">
      <alignment vertical="center"/>
    </xf>
    <xf numFmtId="38" fontId="47" fillId="0" borderId="15" xfId="48" applyFont="1" applyBorder="1" applyAlignment="1">
      <alignment vertical="center"/>
    </xf>
    <xf numFmtId="38" fontId="47" fillId="0" borderId="14" xfId="49" applyNumberFormat="1" applyFont="1" applyBorder="1" applyAlignment="1">
      <alignment vertical="center"/>
    </xf>
    <xf numFmtId="38" fontId="47" fillId="0" borderId="15" xfId="49" applyNumberFormat="1" applyFont="1" applyBorder="1" applyAlignment="1">
      <alignment vertical="center"/>
    </xf>
    <xf numFmtId="49" fontId="47" fillId="0" borderId="16" xfId="62" applyNumberFormat="1" applyFont="1" applyBorder="1" applyAlignment="1">
      <alignment horizontal="center" vertical="center"/>
      <protection/>
    </xf>
    <xf numFmtId="38" fontId="47" fillId="0" borderId="17" xfId="49" applyNumberFormat="1" applyFont="1" applyBorder="1" applyAlignment="1">
      <alignment vertical="center"/>
    </xf>
    <xf numFmtId="38" fontId="47" fillId="0" borderId="18" xfId="49" applyNumberFormat="1" applyFont="1" applyBorder="1" applyAlignment="1">
      <alignment vertical="center"/>
    </xf>
    <xf numFmtId="0" fontId="48" fillId="0" borderId="0" xfId="62" applyFont="1" applyAlignment="1">
      <alignment vertical="center"/>
      <protection/>
    </xf>
    <xf numFmtId="38" fontId="47" fillId="0" borderId="0" xfId="48" applyFont="1" applyBorder="1" applyAlignment="1">
      <alignment vertical="center"/>
    </xf>
    <xf numFmtId="0" fontId="47" fillId="0" borderId="0" xfId="62" applyFont="1" applyAlignment="1">
      <alignment horizontal="right" vertical="center"/>
      <protection/>
    </xf>
    <xf numFmtId="0" fontId="47" fillId="0" borderId="0" xfId="62" applyFont="1" applyAlignment="1">
      <alignment vertical="center"/>
      <protection/>
    </xf>
    <xf numFmtId="0" fontId="46" fillId="0" borderId="0" xfId="62" applyFont="1" applyBorder="1" applyAlignment="1">
      <alignment vertical="center"/>
      <protection/>
    </xf>
    <xf numFmtId="0" fontId="47" fillId="0" borderId="0" xfId="62" applyFont="1" applyAlignment="1">
      <alignment horizontal="left" vertical="center"/>
      <protection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1" xfId="62" applyFont="1" applyBorder="1" applyAlignment="1">
      <alignment horizontal="center" vertical="center" shrinkToFit="1"/>
      <protection/>
    </xf>
    <xf numFmtId="0" fontId="49" fillId="0" borderId="11" xfId="62" applyFont="1" applyBorder="1" applyAlignment="1">
      <alignment horizontal="center" vertical="center" shrinkToFit="1"/>
      <protection/>
    </xf>
    <xf numFmtId="0" fontId="47" fillId="0" borderId="12" xfId="62" applyFont="1" applyBorder="1" applyAlignment="1">
      <alignment horizontal="center" vertical="center" shrinkToFit="1"/>
      <protection/>
    </xf>
    <xf numFmtId="0" fontId="47" fillId="0" borderId="19" xfId="62" applyFont="1" applyBorder="1" applyAlignment="1">
      <alignment horizontal="center" vertical="center"/>
      <protection/>
    </xf>
    <xf numFmtId="0" fontId="49" fillId="0" borderId="20" xfId="62" applyFont="1" applyBorder="1" applyAlignment="1">
      <alignment vertical="center"/>
      <protection/>
    </xf>
    <xf numFmtId="0" fontId="49" fillId="0" borderId="20" xfId="62" applyFont="1" applyBorder="1" applyAlignment="1">
      <alignment horizontal="right" vertical="center" shrinkToFit="1"/>
      <protection/>
    </xf>
    <xf numFmtId="198" fontId="49" fillId="0" borderId="20" xfId="62" applyNumberFormat="1" applyFont="1" applyBorder="1" applyAlignment="1">
      <alignment vertical="center" shrinkToFit="1"/>
      <protection/>
    </xf>
    <xf numFmtId="57" fontId="49" fillId="0" borderId="20" xfId="62" applyNumberFormat="1" applyFont="1" applyBorder="1" applyAlignment="1">
      <alignment vertical="center" shrinkToFit="1"/>
      <protection/>
    </xf>
    <xf numFmtId="0" fontId="49" fillId="0" borderId="21" xfId="62" applyFont="1" applyBorder="1" applyAlignment="1">
      <alignment horizontal="right" vertical="center" shrinkToFit="1"/>
      <protection/>
    </xf>
    <xf numFmtId="0" fontId="47" fillId="0" borderId="22" xfId="62" applyFont="1" applyBorder="1" applyAlignment="1">
      <alignment vertical="center" wrapText="1"/>
      <protection/>
    </xf>
    <xf numFmtId="0" fontId="47" fillId="0" borderId="23" xfId="62" applyFont="1" applyBorder="1" applyAlignment="1">
      <alignment vertical="center"/>
      <protection/>
    </xf>
    <xf numFmtId="0" fontId="49" fillId="0" borderId="24" xfId="62" applyFont="1" applyBorder="1" applyAlignment="1">
      <alignment vertical="center"/>
      <protection/>
    </xf>
    <xf numFmtId="0" fontId="47" fillId="0" borderId="25" xfId="62" applyFont="1" applyBorder="1" applyAlignment="1">
      <alignment horizontal="left" vertical="center"/>
      <protection/>
    </xf>
    <xf numFmtId="0" fontId="49" fillId="0" borderId="14" xfId="62" applyFont="1" applyBorder="1" applyAlignment="1">
      <alignment horizontal="right" vertical="center" shrinkToFit="1"/>
      <protection/>
    </xf>
    <xf numFmtId="57" fontId="49" fillId="0" borderId="14" xfId="62" applyNumberFormat="1" applyFont="1" applyBorder="1" applyAlignment="1">
      <alignment vertical="center" shrinkToFit="1"/>
      <protection/>
    </xf>
    <xf numFmtId="0" fontId="49" fillId="0" borderId="15" xfId="62" applyFont="1" applyBorder="1" applyAlignment="1">
      <alignment horizontal="right" vertical="center" shrinkToFit="1"/>
      <protection/>
    </xf>
    <xf numFmtId="0" fontId="49" fillId="0" borderId="14" xfId="62" applyFont="1" applyBorder="1" applyAlignment="1">
      <alignment vertical="center"/>
      <protection/>
    </xf>
    <xf numFmtId="198" fontId="49" fillId="0" borderId="14" xfId="62" applyNumberFormat="1" applyFont="1" applyBorder="1" applyAlignment="1">
      <alignment vertical="center" shrinkToFit="1"/>
      <protection/>
    </xf>
    <xf numFmtId="0" fontId="49" fillId="0" borderId="14" xfId="62" applyFont="1" applyBorder="1" applyAlignment="1">
      <alignment vertical="center" shrinkToFit="1"/>
      <protection/>
    </xf>
    <xf numFmtId="0" fontId="47" fillId="0" borderId="26" xfId="62" applyFont="1" applyBorder="1" applyAlignment="1">
      <alignment vertical="center" wrapText="1"/>
      <protection/>
    </xf>
    <xf numFmtId="0" fontId="47" fillId="0" borderId="25" xfId="62" applyFont="1" applyBorder="1" applyAlignment="1">
      <alignment vertical="center"/>
      <protection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38" fontId="47" fillId="0" borderId="14" xfId="48" applyFont="1" applyBorder="1" applyAlignment="1">
      <alignment vertical="center"/>
    </xf>
    <xf numFmtId="57" fontId="47" fillId="0" borderId="15" xfId="0" applyNumberFormat="1" applyFont="1" applyBorder="1" applyAlignment="1">
      <alignment horizontal="right" vertical="center"/>
    </xf>
    <xf numFmtId="0" fontId="47" fillId="0" borderId="26" xfId="62" applyFont="1" applyBorder="1" applyAlignment="1">
      <alignment vertical="center"/>
      <protection/>
    </xf>
    <xf numFmtId="0" fontId="47" fillId="0" borderId="15" xfId="0" applyFont="1" applyBorder="1" applyAlignment="1">
      <alignment horizontal="right" vertical="center"/>
    </xf>
    <xf numFmtId="0" fontId="49" fillId="0" borderId="27" xfId="62" applyFont="1" applyBorder="1" applyAlignment="1">
      <alignment horizontal="center" vertical="center"/>
      <protection/>
    </xf>
    <xf numFmtId="0" fontId="49" fillId="0" borderId="27" xfId="62" applyFont="1" applyBorder="1" applyAlignment="1">
      <alignment horizontal="right" vertical="center" shrinkToFit="1"/>
      <protection/>
    </xf>
    <xf numFmtId="181" fontId="49" fillId="0" borderId="27" xfId="62" applyNumberFormat="1" applyFont="1" applyBorder="1" applyAlignment="1">
      <alignment vertical="center" shrinkToFit="1"/>
      <protection/>
    </xf>
    <xf numFmtId="0" fontId="49" fillId="0" borderId="27" xfId="62" applyFont="1" applyBorder="1" applyAlignment="1">
      <alignment vertical="center" shrinkToFit="1"/>
      <protection/>
    </xf>
    <xf numFmtId="0" fontId="49" fillId="0" borderId="28" xfId="62" applyFont="1" applyBorder="1" applyAlignment="1">
      <alignment horizontal="right" vertical="center" shrinkToFit="1"/>
      <protection/>
    </xf>
    <xf numFmtId="0" fontId="47" fillId="0" borderId="29" xfId="62" applyFont="1" applyBorder="1" applyAlignment="1">
      <alignment vertical="center"/>
      <protection/>
    </xf>
    <xf numFmtId="0" fontId="47" fillId="0" borderId="30" xfId="62" applyFont="1" applyBorder="1" applyAlignment="1">
      <alignment vertical="center"/>
      <protection/>
    </xf>
    <xf numFmtId="0" fontId="49" fillId="0" borderId="31" xfId="62" applyFont="1" applyBorder="1" applyAlignment="1">
      <alignment vertical="center"/>
      <protection/>
    </xf>
    <xf numFmtId="0" fontId="49" fillId="0" borderId="31" xfId="62" applyFont="1" applyBorder="1" applyAlignment="1">
      <alignment horizontal="right" vertical="center" shrinkToFit="1"/>
      <protection/>
    </xf>
    <xf numFmtId="0" fontId="49" fillId="0" borderId="31" xfId="62" applyFont="1" applyBorder="1" applyAlignment="1">
      <alignment vertical="center" shrinkToFit="1"/>
      <protection/>
    </xf>
    <xf numFmtId="57" fontId="49" fillId="0" borderId="31" xfId="62" applyNumberFormat="1" applyFont="1" applyBorder="1" applyAlignment="1">
      <alignment vertical="center" shrinkToFit="1"/>
      <protection/>
    </xf>
    <xf numFmtId="0" fontId="49" fillId="0" borderId="32" xfId="62" applyFont="1" applyBorder="1" applyAlignment="1">
      <alignment horizontal="right" vertical="center" shrinkToFit="1"/>
      <protection/>
    </xf>
    <xf numFmtId="57" fontId="49" fillId="0" borderId="14" xfId="62" applyNumberFormat="1" applyFont="1" applyBorder="1" applyAlignment="1">
      <alignment horizontal="right" vertical="center" shrinkToFit="1"/>
      <protection/>
    </xf>
    <xf numFmtId="0" fontId="49" fillId="0" borderId="33" xfId="62" applyFont="1" applyBorder="1" applyAlignment="1">
      <alignment vertical="center"/>
      <protection/>
    </xf>
    <xf numFmtId="0" fontId="47" fillId="0" borderId="34" xfId="62" applyFont="1" applyBorder="1" applyAlignment="1">
      <alignment horizontal="left" vertical="center"/>
      <protection/>
    </xf>
    <xf numFmtId="0" fontId="47" fillId="0" borderId="35" xfId="62" applyFont="1" applyBorder="1" applyAlignment="1">
      <alignment vertical="center"/>
      <protection/>
    </xf>
    <xf numFmtId="0" fontId="47" fillId="0" borderId="36" xfId="62" applyFont="1" applyBorder="1" applyAlignment="1">
      <alignment vertical="center"/>
      <protection/>
    </xf>
    <xf numFmtId="0" fontId="47" fillId="0" borderId="29" xfId="62" applyFont="1" applyBorder="1" applyAlignment="1">
      <alignment vertical="center" wrapText="1"/>
      <protection/>
    </xf>
    <xf numFmtId="0" fontId="47" fillId="0" borderId="34" xfId="62" applyFont="1" applyBorder="1" applyAlignment="1">
      <alignment vertical="center"/>
      <protection/>
    </xf>
    <xf numFmtId="0" fontId="47" fillId="0" borderId="35" xfId="62" applyFont="1" applyBorder="1" applyAlignment="1">
      <alignment vertical="center" wrapText="1"/>
      <protection/>
    </xf>
    <xf numFmtId="0" fontId="47" fillId="0" borderId="37" xfId="62" applyFont="1" applyBorder="1" applyAlignment="1">
      <alignment vertical="center"/>
      <protection/>
    </xf>
    <xf numFmtId="0" fontId="47" fillId="0" borderId="13" xfId="62" applyFont="1" applyBorder="1" applyAlignment="1">
      <alignment vertical="center"/>
      <protection/>
    </xf>
    <xf numFmtId="0" fontId="47" fillId="0" borderId="14" xfId="62" applyFont="1" applyBorder="1" applyAlignment="1">
      <alignment vertical="center"/>
      <protection/>
    </xf>
    <xf numFmtId="0" fontId="49" fillId="0" borderId="31" xfId="62" applyFont="1" applyBorder="1" applyAlignment="1">
      <alignment horizontal="center" vertical="center"/>
      <protection/>
    </xf>
    <xf numFmtId="0" fontId="47" fillId="0" borderId="38" xfId="62" applyFont="1" applyBorder="1" applyAlignment="1">
      <alignment vertical="center"/>
      <protection/>
    </xf>
    <xf numFmtId="0" fontId="47" fillId="0" borderId="27" xfId="62" applyFont="1" applyBorder="1" applyAlignment="1">
      <alignment vertical="center"/>
      <protection/>
    </xf>
    <xf numFmtId="0" fontId="49" fillId="0" borderId="39" xfId="62" applyFont="1" applyBorder="1" applyAlignment="1">
      <alignment vertical="center"/>
      <protection/>
    </xf>
    <xf numFmtId="0" fontId="47" fillId="0" borderId="40" xfId="62" applyFont="1" applyBorder="1" applyAlignment="1">
      <alignment horizontal="left" vertical="center"/>
      <protection/>
    </xf>
    <xf numFmtId="57" fontId="49" fillId="0" borderId="27" xfId="62" applyNumberFormat="1" applyFont="1" applyBorder="1" applyAlignment="1">
      <alignment vertical="center" shrinkToFit="1"/>
      <protection/>
    </xf>
    <xf numFmtId="0" fontId="47" fillId="0" borderId="41" xfId="62" applyFont="1" applyBorder="1" applyAlignment="1">
      <alignment vertical="center"/>
      <protection/>
    </xf>
    <xf numFmtId="0" fontId="47" fillId="0" borderId="42" xfId="62" applyFont="1" applyBorder="1" applyAlignment="1">
      <alignment vertical="center"/>
      <protection/>
    </xf>
    <xf numFmtId="0" fontId="49" fillId="0" borderId="27" xfId="62" applyFont="1" applyBorder="1" applyAlignment="1">
      <alignment vertical="center"/>
      <protection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vertical="center"/>
    </xf>
    <xf numFmtId="38" fontId="47" fillId="0" borderId="44" xfId="48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43" xfId="62" applyFont="1" applyBorder="1" applyAlignment="1">
      <alignment vertical="center"/>
      <protection/>
    </xf>
    <xf numFmtId="0" fontId="47" fillId="0" borderId="44" xfId="62" applyFont="1" applyBorder="1" applyAlignment="1">
      <alignment vertical="center"/>
      <protection/>
    </xf>
    <xf numFmtId="0" fontId="49" fillId="0" borderId="46" xfId="62" applyFont="1" applyBorder="1" applyAlignment="1">
      <alignment vertical="center" shrinkToFit="1"/>
      <protection/>
    </xf>
    <xf numFmtId="0" fontId="47" fillId="0" borderId="47" xfId="62" applyFont="1" applyBorder="1" applyAlignment="1">
      <alignment horizontal="left" vertical="center"/>
      <protection/>
    </xf>
    <xf numFmtId="0" fontId="49" fillId="0" borderId="44" xfId="62" applyFont="1" applyBorder="1" applyAlignment="1">
      <alignment horizontal="right" vertical="center" shrinkToFit="1"/>
      <protection/>
    </xf>
    <xf numFmtId="57" fontId="49" fillId="0" borderId="44" xfId="62" applyNumberFormat="1" applyFont="1" applyBorder="1" applyAlignment="1">
      <alignment vertical="center" shrinkToFit="1"/>
      <protection/>
    </xf>
    <xf numFmtId="0" fontId="49" fillId="0" borderId="45" xfId="62" applyFont="1" applyBorder="1" applyAlignment="1">
      <alignment horizontal="right" vertical="center" shrinkToFit="1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38" fontId="47" fillId="0" borderId="0" xfId="48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98" fontId="47" fillId="0" borderId="20" xfId="0" applyNumberFormat="1" applyFont="1" applyBorder="1" applyAlignment="1">
      <alignment horizontal="right" vertical="center"/>
    </xf>
    <xf numFmtId="0" fontId="47" fillId="0" borderId="21" xfId="0" applyFont="1" applyBorder="1" applyAlignment="1">
      <alignment horizontal="right" vertical="center"/>
    </xf>
    <xf numFmtId="0" fontId="48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49" fillId="0" borderId="27" xfId="62" applyFont="1" applyBorder="1" applyAlignment="1">
      <alignment horizontal="center" vertical="center" shrinkToFit="1"/>
      <protection/>
    </xf>
    <xf numFmtId="0" fontId="47" fillId="0" borderId="48" xfId="62" applyFont="1" applyBorder="1" applyAlignment="1">
      <alignment vertical="center"/>
      <protection/>
    </xf>
    <xf numFmtId="0" fontId="47" fillId="0" borderId="49" xfId="62" applyFont="1" applyBorder="1" applyAlignment="1">
      <alignment vertical="center"/>
      <protection/>
    </xf>
    <xf numFmtId="0" fontId="49" fillId="0" borderId="17" xfId="62" applyFont="1" applyBorder="1" applyAlignment="1">
      <alignment vertical="center"/>
      <protection/>
    </xf>
    <xf numFmtId="0" fontId="49" fillId="0" borderId="17" xfId="62" applyFont="1" applyBorder="1" applyAlignment="1">
      <alignment horizontal="right" vertical="center" shrinkToFit="1"/>
      <protection/>
    </xf>
    <xf numFmtId="0" fontId="49" fillId="0" borderId="17" xfId="62" applyFont="1" applyBorder="1" applyAlignment="1">
      <alignment vertical="center" shrinkToFit="1"/>
      <protection/>
    </xf>
    <xf numFmtId="57" fontId="49" fillId="0" borderId="17" xfId="62" applyNumberFormat="1" applyFont="1" applyBorder="1" applyAlignment="1">
      <alignment vertical="center" shrinkToFit="1"/>
      <protection/>
    </xf>
    <xf numFmtId="0" fontId="49" fillId="0" borderId="18" xfId="62" applyFont="1" applyBorder="1" applyAlignment="1">
      <alignment horizontal="right" vertical="center" shrinkToFit="1"/>
      <protection/>
    </xf>
    <xf numFmtId="0" fontId="0" fillId="0" borderId="0" xfId="62" applyAlignment="1">
      <alignment vertical="center"/>
      <protection/>
    </xf>
    <xf numFmtId="0" fontId="0" fillId="0" borderId="0" xfId="62" applyAlignment="1">
      <alignment horizontal="right" vertical="center"/>
      <protection/>
    </xf>
    <xf numFmtId="49" fontId="3" fillId="0" borderId="0" xfId="62" applyNumberFormat="1" applyFont="1" applyAlignment="1">
      <alignment vertical="center"/>
      <protection/>
    </xf>
    <xf numFmtId="38" fontId="3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44" xfId="48" applyFont="1" applyBorder="1" applyAlignment="1">
      <alignment horizontal="center" vertical="center"/>
    </xf>
    <xf numFmtId="38" fontId="3" fillId="0" borderId="45" xfId="48" applyFont="1" applyBorder="1" applyAlignment="1">
      <alignment horizontal="center" vertical="center"/>
    </xf>
    <xf numFmtId="49" fontId="3" fillId="0" borderId="13" xfId="62" applyNumberFormat="1" applyFon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14" xfId="62" applyFont="1" applyBorder="1" applyAlignment="1">
      <alignment vertical="center"/>
      <protection/>
    </xf>
    <xf numFmtId="38" fontId="3" fillId="0" borderId="50" xfId="48" applyFont="1" applyBorder="1" applyAlignment="1">
      <alignment vertical="center"/>
    </xf>
    <xf numFmtId="49" fontId="3" fillId="0" borderId="16" xfId="62" applyNumberFormat="1" applyFont="1" applyBorder="1" applyAlignment="1">
      <alignment horizontal="center" vertical="center"/>
      <protection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7" xfId="62" applyFont="1" applyBorder="1" applyAlignment="1">
      <alignment vertical="center"/>
      <protection/>
    </xf>
    <xf numFmtId="38" fontId="3" fillId="0" borderId="51" xfId="48" applyFont="1" applyBorder="1" applyAlignment="1">
      <alignment vertical="center"/>
    </xf>
    <xf numFmtId="49" fontId="3" fillId="0" borderId="0" xfId="62" applyNumberFormat="1" applyFont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50" xfId="62" applyFont="1" applyBorder="1" applyAlignment="1">
      <alignment vertical="center"/>
      <protection/>
    </xf>
    <xf numFmtId="0" fontId="3" fillId="0" borderId="51" xfId="62" applyFont="1" applyBorder="1" applyAlignment="1">
      <alignment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38" fontId="3" fillId="0" borderId="0" xfId="48" applyFont="1" applyBorder="1" applyAlignment="1">
      <alignment horizontal="center" vertical="center"/>
    </xf>
    <xf numFmtId="0" fontId="3" fillId="0" borderId="44" xfId="62" applyFont="1" applyBorder="1" applyAlignment="1">
      <alignment horizontal="center" vertical="center"/>
      <protection/>
    </xf>
    <xf numFmtId="0" fontId="3" fillId="0" borderId="45" xfId="62" applyFon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 shrinkToFit="1"/>
    </xf>
    <xf numFmtId="38" fontId="3" fillId="0" borderId="17" xfId="48" applyFont="1" applyBorder="1" applyAlignment="1">
      <alignment vertical="center" shrinkToFit="1"/>
    </xf>
    <xf numFmtId="38" fontId="0" fillId="0" borderId="0" xfId="62" applyNumberFormat="1" applyAlignment="1">
      <alignment vertical="center"/>
      <protection/>
    </xf>
    <xf numFmtId="0" fontId="46" fillId="0" borderId="0" xfId="61" applyFont="1" applyAlignment="1">
      <alignment vertical="center"/>
      <protection/>
    </xf>
    <xf numFmtId="0" fontId="50" fillId="0" borderId="0" xfId="61" applyFont="1" applyAlignment="1">
      <alignment vertical="center"/>
      <protection/>
    </xf>
    <xf numFmtId="0" fontId="47" fillId="0" borderId="0" xfId="61" applyFont="1" applyAlignment="1">
      <alignment vertical="center"/>
      <protection/>
    </xf>
    <xf numFmtId="0" fontId="47" fillId="0" borderId="0" xfId="61" applyFont="1" applyAlignment="1">
      <alignment horizontal="right" vertical="center"/>
      <protection/>
    </xf>
    <xf numFmtId="0" fontId="47" fillId="0" borderId="52" xfId="61" applyFont="1" applyBorder="1" applyAlignment="1">
      <alignment horizontal="center" vertical="center"/>
      <protection/>
    </xf>
    <xf numFmtId="0" fontId="47" fillId="0" borderId="11" xfId="61" applyFont="1" applyBorder="1" applyAlignment="1">
      <alignment horizontal="center" vertical="center"/>
      <protection/>
    </xf>
    <xf numFmtId="0" fontId="47" fillId="0" borderId="12" xfId="61" applyFont="1" applyBorder="1" applyAlignment="1">
      <alignment horizontal="center" vertical="center"/>
      <protection/>
    </xf>
    <xf numFmtId="198" fontId="47" fillId="0" borderId="20" xfId="61" applyNumberFormat="1" applyFont="1" applyBorder="1" applyAlignment="1">
      <alignment vertical="center"/>
      <protection/>
    </xf>
    <xf numFmtId="0" fontId="47" fillId="0" borderId="15" xfId="61" applyFont="1" applyBorder="1" applyAlignment="1">
      <alignment vertical="center"/>
      <protection/>
    </xf>
    <xf numFmtId="198" fontId="47" fillId="0" borderId="14" xfId="61" applyNumberFormat="1" applyFont="1" applyBorder="1" applyAlignment="1">
      <alignment vertical="center"/>
      <protection/>
    </xf>
    <xf numFmtId="198" fontId="47" fillId="0" borderId="31" xfId="61" applyNumberFormat="1" applyFont="1" applyBorder="1" applyAlignment="1">
      <alignment vertical="center"/>
      <protection/>
    </xf>
    <xf numFmtId="0" fontId="47" fillId="0" borderId="32" xfId="61" applyFont="1" applyBorder="1" applyAlignment="1">
      <alignment vertical="center"/>
      <protection/>
    </xf>
    <xf numFmtId="198" fontId="47" fillId="0" borderId="0" xfId="61" applyNumberFormat="1" applyFont="1" applyAlignment="1">
      <alignment vertical="center"/>
      <protection/>
    </xf>
    <xf numFmtId="198" fontId="51" fillId="0" borderId="0" xfId="61" applyNumberFormat="1" applyFont="1" applyAlignment="1">
      <alignment vertical="center"/>
      <protection/>
    </xf>
    <xf numFmtId="198" fontId="47" fillId="0" borderId="53" xfId="61" applyNumberFormat="1" applyFont="1" applyBorder="1" applyAlignment="1">
      <alignment vertical="center"/>
      <protection/>
    </xf>
    <xf numFmtId="0" fontId="47" fillId="0" borderId="54" xfId="61" applyFont="1" applyBorder="1" applyAlignment="1">
      <alignment vertical="center"/>
      <protection/>
    </xf>
    <xf numFmtId="0" fontId="47" fillId="0" borderId="55" xfId="61" applyFont="1" applyBorder="1" applyAlignment="1">
      <alignment horizontal="center" vertical="center"/>
      <protection/>
    </xf>
    <xf numFmtId="3" fontId="47" fillId="0" borderId="14" xfId="61" applyNumberFormat="1" applyFont="1" applyBorder="1" applyAlignment="1">
      <alignment vertical="center"/>
      <protection/>
    </xf>
    <xf numFmtId="0" fontId="47" fillId="0" borderId="14" xfId="61" applyFont="1" applyBorder="1" applyAlignment="1">
      <alignment vertical="center"/>
      <protection/>
    </xf>
    <xf numFmtId="0" fontId="47" fillId="0" borderId="13" xfId="61" applyFont="1" applyBorder="1" applyAlignment="1">
      <alignment horizontal="center" vertical="center"/>
      <protection/>
    </xf>
    <xf numFmtId="198" fontId="47" fillId="0" borderId="14" xfId="61" applyNumberFormat="1" applyFont="1" applyBorder="1" applyAlignment="1">
      <alignment horizontal="right" vertical="center"/>
      <protection/>
    </xf>
    <xf numFmtId="0" fontId="47" fillId="0" borderId="16" xfId="61" applyFont="1" applyBorder="1" applyAlignment="1">
      <alignment horizontal="center" vertical="center"/>
      <protection/>
    </xf>
    <xf numFmtId="0" fontId="47" fillId="0" borderId="17" xfId="61" applyFont="1" applyBorder="1" applyAlignment="1">
      <alignment vertical="center"/>
      <protection/>
    </xf>
    <xf numFmtId="0" fontId="47" fillId="0" borderId="18" xfId="61" applyFont="1" applyBorder="1" applyAlignment="1">
      <alignment vertical="center"/>
      <protection/>
    </xf>
    <xf numFmtId="0" fontId="46" fillId="0" borderId="0" xfId="61" applyFont="1" applyAlignment="1">
      <alignment horizontal="right" vertical="center"/>
      <protection/>
    </xf>
    <xf numFmtId="49" fontId="47" fillId="0" borderId="44" xfId="61" applyNumberFormat="1" applyFont="1" applyBorder="1" applyAlignment="1">
      <alignment horizontal="center" vertical="center"/>
      <protection/>
    </xf>
    <xf numFmtId="49" fontId="47" fillId="0" borderId="56" xfId="61" applyNumberFormat="1" applyFont="1" applyBorder="1" applyAlignment="1">
      <alignment horizontal="center" vertical="center"/>
      <protection/>
    </xf>
    <xf numFmtId="49" fontId="47" fillId="0" borderId="46" xfId="61" applyNumberFormat="1" applyFont="1" applyBorder="1" applyAlignment="1">
      <alignment horizontal="center" vertical="center"/>
      <protection/>
    </xf>
    <xf numFmtId="49" fontId="47" fillId="0" borderId="45" xfId="61" applyNumberFormat="1" applyFont="1" applyBorder="1" applyAlignment="1">
      <alignment horizontal="center" vertical="center"/>
      <protection/>
    </xf>
    <xf numFmtId="176" fontId="47" fillId="0" borderId="13" xfId="61" applyNumberFormat="1" applyFont="1" applyBorder="1" applyAlignment="1">
      <alignment vertical="center"/>
      <protection/>
    </xf>
    <xf numFmtId="38" fontId="47" fillId="0" borderId="20" xfId="48" applyFont="1" applyFill="1" applyBorder="1" applyAlignment="1">
      <alignment vertical="center"/>
    </xf>
    <xf numFmtId="38" fontId="47" fillId="0" borderId="57" xfId="48" applyFont="1" applyFill="1" applyBorder="1" applyAlignment="1">
      <alignment vertical="center"/>
    </xf>
    <xf numFmtId="38" fontId="47" fillId="0" borderId="58" xfId="48" applyFont="1" applyFill="1" applyBorder="1" applyAlignment="1">
      <alignment vertical="center"/>
    </xf>
    <xf numFmtId="38" fontId="47" fillId="0" borderId="21" xfId="48" applyFont="1" applyFill="1" applyBorder="1" applyAlignment="1">
      <alignment vertical="center"/>
    </xf>
    <xf numFmtId="176" fontId="46" fillId="0" borderId="0" xfId="61" applyNumberFormat="1" applyFont="1" applyAlignment="1">
      <alignment vertical="center"/>
      <protection/>
    </xf>
    <xf numFmtId="38" fontId="47" fillId="0" borderId="14" xfId="48" applyFont="1" applyFill="1" applyBorder="1" applyAlignment="1">
      <alignment vertical="center"/>
    </xf>
    <xf numFmtId="38" fontId="47" fillId="0" borderId="0" xfId="48" applyFont="1" applyFill="1" applyBorder="1" applyAlignment="1">
      <alignment vertical="center"/>
    </xf>
    <xf numFmtId="38" fontId="47" fillId="0" borderId="24" xfId="48" applyFont="1" applyFill="1" applyBorder="1" applyAlignment="1">
      <alignment vertical="center"/>
    </xf>
    <xf numFmtId="38" fontId="47" fillId="0" borderId="15" xfId="48" applyFont="1" applyFill="1" applyBorder="1" applyAlignment="1">
      <alignment vertical="center"/>
    </xf>
    <xf numFmtId="176" fontId="47" fillId="0" borderId="38" xfId="61" applyNumberFormat="1" applyFont="1" applyBorder="1" applyAlignment="1">
      <alignment horizontal="center" vertical="center"/>
      <protection/>
    </xf>
    <xf numFmtId="38" fontId="47" fillId="0" borderId="27" xfId="48" applyFont="1" applyFill="1" applyBorder="1" applyAlignment="1">
      <alignment vertical="center"/>
    </xf>
    <xf numFmtId="38" fontId="47" fillId="0" borderId="42" xfId="48" applyFont="1" applyFill="1" applyBorder="1" applyAlignment="1">
      <alignment vertical="center"/>
    </xf>
    <xf numFmtId="38" fontId="47" fillId="0" borderId="39" xfId="48" applyFont="1" applyFill="1" applyBorder="1" applyAlignment="1">
      <alignment vertical="center"/>
    </xf>
    <xf numFmtId="38" fontId="47" fillId="0" borderId="28" xfId="48" applyFont="1" applyFill="1" applyBorder="1" applyAlignment="1">
      <alignment vertical="center"/>
    </xf>
    <xf numFmtId="0" fontId="47" fillId="0" borderId="55" xfId="61" applyFont="1" applyBorder="1" applyAlignment="1">
      <alignment vertical="center"/>
      <protection/>
    </xf>
    <xf numFmtId="0" fontId="47" fillId="0" borderId="27" xfId="60" applyFont="1" applyBorder="1" applyAlignment="1">
      <alignment vertical="center"/>
      <protection/>
    </xf>
    <xf numFmtId="0" fontId="47" fillId="0" borderId="42" xfId="60" applyFont="1" applyBorder="1" applyAlignment="1">
      <alignment vertical="center"/>
      <protection/>
    </xf>
    <xf numFmtId="181" fontId="47" fillId="0" borderId="39" xfId="60" applyNumberFormat="1" applyFont="1" applyBorder="1" applyAlignment="1">
      <alignment vertical="center"/>
      <protection/>
    </xf>
    <xf numFmtId="181" fontId="47" fillId="0" borderId="28" xfId="60" applyNumberFormat="1" applyFont="1" applyBorder="1" applyAlignment="1">
      <alignment vertical="center"/>
      <protection/>
    </xf>
    <xf numFmtId="176" fontId="47" fillId="0" borderId="38" xfId="61" applyNumberFormat="1" applyFont="1" applyBorder="1" applyAlignment="1">
      <alignment vertical="center"/>
      <protection/>
    </xf>
    <xf numFmtId="38" fontId="47" fillId="0" borderId="27" xfId="48" applyFont="1" applyFill="1" applyBorder="1" applyAlignment="1">
      <alignment horizontal="center" vertical="center"/>
    </xf>
    <xf numFmtId="38" fontId="47" fillId="0" borderId="42" xfId="48" applyFont="1" applyFill="1" applyBorder="1" applyAlignment="1">
      <alignment horizontal="center" vertical="center"/>
    </xf>
    <xf numFmtId="38" fontId="47" fillId="0" borderId="39" xfId="48" applyFont="1" applyFill="1" applyBorder="1" applyAlignment="1">
      <alignment horizontal="center" vertical="center"/>
    </xf>
    <xf numFmtId="38" fontId="47" fillId="0" borderId="28" xfId="48" applyFont="1" applyFill="1" applyBorder="1" applyAlignment="1">
      <alignment horizontal="center" vertical="center"/>
    </xf>
    <xf numFmtId="176" fontId="47" fillId="0" borderId="16" xfId="61" applyNumberFormat="1" applyFont="1" applyBorder="1" applyAlignment="1">
      <alignment horizontal="center" vertical="center"/>
      <protection/>
    </xf>
    <xf numFmtId="38" fontId="47" fillId="0" borderId="17" xfId="48" applyFont="1" applyFill="1" applyBorder="1" applyAlignment="1">
      <alignment vertical="center"/>
    </xf>
    <xf numFmtId="38" fontId="47" fillId="0" borderId="49" xfId="48" applyFont="1" applyFill="1" applyBorder="1" applyAlignment="1">
      <alignment vertical="center"/>
    </xf>
    <xf numFmtId="38" fontId="47" fillId="0" borderId="59" xfId="48" applyFont="1" applyFill="1" applyBorder="1" applyAlignment="1">
      <alignment vertical="center"/>
    </xf>
    <xf numFmtId="38" fontId="47" fillId="0" borderId="18" xfId="48" applyFont="1" applyFill="1" applyBorder="1" applyAlignment="1">
      <alignment vertical="center"/>
    </xf>
    <xf numFmtId="176" fontId="47" fillId="0" borderId="13" xfId="61" applyNumberFormat="1" applyFont="1" applyBorder="1" applyAlignment="1">
      <alignment horizontal="distributed" vertical="center" indent="1"/>
      <protection/>
    </xf>
    <xf numFmtId="38" fontId="47" fillId="0" borderId="53" xfId="48" applyFont="1" applyFill="1" applyBorder="1" applyAlignment="1">
      <alignment vertical="center"/>
    </xf>
    <xf numFmtId="38" fontId="47" fillId="0" borderId="60" xfId="48" applyFont="1" applyFill="1" applyBorder="1" applyAlignment="1">
      <alignment vertical="center"/>
    </xf>
    <xf numFmtId="38" fontId="47" fillId="0" borderId="54" xfId="48" applyFont="1" applyFill="1" applyBorder="1" applyAlignment="1">
      <alignment vertical="center"/>
    </xf>
    <xf numFmtId="0" fontId="47" fillId="0" borderId="38" xfId="61" applyFont="1" applyBorder="1" applyAlignment="1">
      <alignment horizontal="distributed" vertical="center" indent="1"/>
      <protection/>
    </xf>
    <xf numFmtId="184" fontId="47" fillId="0" borderId="27" xfId="48" applyNumberFormat="1" applyFont="1" applyFill="1" applyBorder="1" applyAlignment="1">
      <alignment vertical="center"/>
    </xf>
    <xf numFmtId="184" fontId="47" fillId="0" borderId="39" xfId="48" applyNumberFormat="1" applyFont="1" applyFill="1" applyBorder="1" applyAlignment="1">
      <alignment vertical="center"/>
    </xf>
    <xf numFmtId="184" fontId="47" fillId="0" borderId="28" xfId="48" applyNumberFormat="1" applyFont="1" applyFill="1" applyBorder="1" applyAlignment="1">
      <alignment vertical="center"/>
    </xf>
    <xf numFmtId="38" fontId="47" fillId="0" borderId="14" xfId="48" applyFont="1" applyFill="1" applyBorder="1" applyAlignment="1">
      <alignment horizontal="center" vertical="center"/>
    </xf>
    <xf numFmtId="38" fontId="47" fillId="0" borderId="24" xfId="48" applyFont="1" applyFill="1" applyBorder="1" applyAlignment="1">
      <alignment horizontal="center" vertical="center"/>
    </xf>
    <xf numFmtId="38" fontId="47" fillId="0" borderId="15" xfId="48" applyFont="1" applyFill="1" applyBorder="1" applyAlignment="1">
      <alignment horizontal="center" vertical="center"/>
    </xf>
    <xf numFmtId="176" fontId="47" fillId="0" borderId="43" xfId="61" applyNumberFormat="1" applyFont="1" applyBorder="1" applyAlignment="1">
      <alignment horizontal="center" vertical="center"/>
      <protection/>
    </xf>
    <xf numFmtId="38" fontId="47" fillId="0" borderId="44" xfId="48" applyFont="1" applyFill="1" applyBorder="1" applyAlignment="1">
      <alignment vertical="center"/>
    </xf>
    <xf numFmtId="38" fontId="47" fillId="0" borderId="46" xfId="48" applyFont="1" applyFill="1" applyBorder="1" applyAlignment="1">
      <alignment vertical="center"/>
    </xf>
    <xf numFmtId="38" fontId="47" fillId="0" borderId="45" xfId="48" applyFont="1" applyFill="1" applyBorder="1" applyAlignment="1">
      <alignment vertical="center"/>
    </xf>
    <xf numFmtId="38" fontId="47" fillId="0" borderId="0" xfId="48" applyFont="1" applyFill="1" applyBorder="1" applyAlignment="1">
      <alignment horizontal="center" vertical="center"/>
    </xf>
    <xf numFmtId="0" fontId="46" fillId="0" borderId="0" xfId="60" applyFont="1" applyAlignment="1">
      <alignment vertical="center"/>
      <protection/>
    </xf>
    <xf numFmtId="0" fontId="46" fillId="0" borderId="0" xfId="60" applyFont="1" applyAlignment="1">
      <alignment horizontal="right" vertical="center"/>
      <protection/>
    </xf>
    <xf numFmtId="0" fontId="47" fillId="0" borderId="0" xfId="60" applyFont="1" applyAlignment="1">
      <alignment horizontal="right" vertical="center"/>
      <protection/>
    </xf>
    <xf numFmtId="0" fontId="47" fillId="0" borderId="13" xfId="60" applyFont="1" applyBorder="1" applyAlignment="1">
      <alignment vertical="center"/>
      <protection/>
    </xf>
    <xf numFmtId="176" fontId="47" fillId="0" borderId="55" xfId="61" applyNumberFormat="1" applyFont="1" applyBorder="1" applyAlignment="1">
      <alignment horizontal="distributed" vertical="center" indent="1"/>
      <protection/>
    </xf>
    <xf numFmtId="0" fontId="46" fillId="0" borderId="31" xfId="0" applyFont="1" applyBorder="1" applyAlignment="1">
      <alignment vertical="center"/>
    </xf>
    <xf numFmtId="192" fontId="47" fillId="0" borderId="30" xfId="0" applyNumberFormat="1" applyFont="1" applyBorder="1" applyAlignment="1">
      <alignment vertical="center"/>
    </xf>
    <xf numFmtId="192" fontId="47" fillId="0" borderId="32" xfId="0" applyNumberFormat="1" applyFont="1" applyBorder="1" applyAlignment="1">
      <alignment vertical="center"/>
    </xf>
    <xf numFmtId="176" fontId="47" fillId="0" borderId="61" xfId="61" applyNumberFormat="1" applyFont="1" applyBorder="1" applyAlignment="1">
      <alignment horizontal="distributed" vertical="center" indent="1"/>
      <protection/>
    </xf>
    <xf numFmtId="0" fontId="46" fillId="0" borderId="53" xfId="60" applyFont="1" applyBorder="1" applyAlignment="1">
      <alignment vertical="center"/>
      <protection/>
    </xf>
    <xf numFmtId="192" fontId="47" fillId="0" borderId="36" xfId="60" applyNumberFormat="1" applyFont="1" applyBorder="1" applyAlignment="1">
      <alignment vertical="center"/>
      <protection/>
    </xf>
    <xf numFmtId="192" fontId="47" fillId="0" borderId="54" xfId="60" applyNumberFormat="1" applyFont="1" applyBorder="1" applyAlignment="1">
      <alignment vertical="center"/>
      <protection/>
    </xf>
    <xf numFmtId="0" fontId="47" fillId="0" borderId="38" xfId="60" applyFont="1" applyBorder="1" applyAlignment="1">
      <alignment horizontal="center" vertical="center"/>
      <protection/>
    </xf>
    <xf numFmtId="193" fontId="47" fillId="0" borderId="13" xfId="60" applyNumberFormat="1" applyFont="1" applyBorder="1" applyAlignment="1">
      <alignment vertical="center"/>
      <protection/>
    </xf>
    <xf numFmtId="193" fontId="46" fillId="0" borderId="0" xfId="60" applyNumberFormat="1" applyFont="1" applyAlignment="1">
      <alignment vertical="center"/>
      <protection/>
    </xf>
    <xf numFmtId="193" fontId="47" fillId="0" borderId="38" xfId="60" applyNumberFormat="1" applyFont="1" applyBorder="1" applyAlignment="1">
      <alignment vertical="center" wrapText="1"/>
      <protection/>
    </xf>
    <xf numFmtId="0" fontId="47" fillId="0" borderId="38" xfId="60" applyFont="1" applyBorder="1" applyAlignment="1">
      <alignment vertical="center"/>
      <protection/>
    </xf>
    <xf numFmtId="0" fontId="47" fillId="0" borderId="16" xfId="60" applyFont="1" applyBorder="1" applyAlignment="1">
      <alignment horizontal="center" vertical="center"/>
      <protection/>
    </xf>
    <xf numFmtId="38" fontId="47" fillId="0" borderId="58" xfId="48" applyFont="1" applyFill="1" applyBorder="1" applyAlignment="1">
      <alignment horizontal="center" vertical="center"/>
    </xf>
    <xf numFmtId="38" fontId="47" fillId="0" borderId="58" xfId="48" applyFont="1" applyFill="1" applyBorder="1" applyAlignment="1">
      <alignment horizontal="right" vertical="center"/>
    </xf>
    <xf numFmtId="38" fontId="47" fillId="0" borderId="21" xfId="48" applyFont="1" applyFill="1" applyBorder="1" applyAlignment="1">
      <alignment horizontal="right" vertical="center"/>
    </xf>
    <xf numFmtId="38" fontId="47" fillId="0" borderId="60" xfId="48" applyFont="1" applyFill="1" applyBorder="1" applyAlignment="1">
      <alignment horizontal="center" vertical="center"/>
    </xf>
    <xf numFmtId="38" fontId="47" fillId="0" borderId="60" xfId="48" applyFont="1" applyFill="1" applyBorder="1" applyAlignment="1">
      <alignment horizontal="right" vertical="center"/>
    </xf>
    <xf numFmtId="38" fontId="47" fillId="0" borderId="54" xfId="48" applyFont="1" applyFill="1" applyBorder="1" applyAlignment="1">
      <alignment horizontal="right" vertical="center"/>
    </xf>
    <xf numFmtId="38" fontId="47" fillId="0" borderId="39" xfId="48" applyFont="1" applyFill="1" applyBorder="1" applyAlignment="1">
      <alignment horizontal="right" vertical="center"/>
    </xf>
    <xf numFmtId="38" fontId="47" fillId="0" borderId="28" xfId="48" applyFont="1" applyFill="1" applyBorder="1" applyAlignment="1">
      <alignment horizontal="right" vertical="center"/>
    </xf>
    <xf numFmtId="183" fontId="47" fillId="0" borderId="27" xfId="60" applyNumberFormat="1" applyFont="1" applyBorder="1" applyAlignment="1">
      <alignment vertical="center"/>
      <protection/>
    </xf>
    <xf numFmtId="184" fontId="47" fillId="0" borderId="39" xfId="48" applyNumberFormat="1" applyFont="1" applyFill="1" applyBorder="1" applyAlignment="1">
      <alignment horizontal="center" vertical="center"/>
    </xf>
    <xf numFmtId="184" fontId="47" fillId="0" borderId="39" xfId="48" applyNumberFormat="1" applyFont="1" applyFill="1" applyBorder="1" applyAlignment="1">
      <alignment horizontal="right" vertical="center"/>
    </xf>
    <xf numFmtId="184" fontId="47" fillId="0" borderId="28" xfId="48" applyNumberFormat="1" applyFont="1" applyFill="1" applyBorder="1" applyAlignment="1">
      <alignment horizontal="right" vertical="center"/>
    </xf>
    <xf numFmtId="0" fontId="47" fillId="0" borderId="61" xfId="60" applyFont="1" applyBorder="1" applyAlignment="1">
      <alignment vertical="center"/>
      <protection/>
    </xf>
    <xf numFmtId="38" fontId="47" fillId="0" borderId="46" xfId="48" applyFont="1" applyFill="1" applyBorder="1" applyAlignment="1">
      <alignment horizontal="center" vertical="center"/>
    </xf>
    <xf numFmtId="38" fontId="47" fillId="0" borderId="46" xfId="48" applyFont="1" applyFill="1" applyBorder="1" applyAlignment="1">
      <alignment horizontal="right" vertical="center"/>
    </xf>
    <xf numFmtId="38" fontId="47" fillId="0" borderId="45" xfId="48" applyFont="1" applyFill="1" applyBorder="1" applyAlignment="1">
      <alignment horizontal="right" vertical="center"/>
    </xf>
    <xf numFmtId="0" fontId="47" fillId="0" borderId="0" xfId="60" applyFont="1" applyAlignment="1">
      <alignment vertical="center"/>
      <protection/>
    </xf>
    <xf numFmtId="0" fontId="47" fillId="0" borderId="10" xfId="0" applyFont="1" applyBorder="1" applyAlignment="1">
      <alignment vertical="center"/>
    </xf>
    <xf numFmtId="3" fontId="47" fillId="0" borderId="11" xfId="0" applyNumberFormat="1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3" fontId="47" fillId="0" borderId="63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3" fontId="47" fillId="0" borderId="57" xfId="0" applyNumberFormat="1" applyFont="1" applyBorder="1" applyAlignment="1">
      <alignment vertical="center"/>
    </xf>
    <xf numFmtId="3" fontId="47" fillId="0" borderId="58" xfId="0" applyNumberFormat="1" applyFont="1" applyBorder="1" applyAlignment="1">
      <alignment vertical="center"/>
    </xf>
    <xf numFmtId="3" fontId="47" fillId="0" borderId="21" xfId="0" applyNumberFormat="1" applyFont="1" applyBorder="1" applyAlignment="1">
      <alignment vertical="center"/>
    </xf>
    <xf numFmtId="3" fontId="47" fillId="0" borderId="0" xfId="0" applyNumberFormat="1" applyFont="1" applyAlignment="1">
      <alignment vertical="center"/>
    </xf>
    <xf numFmtId="3" fontId="47" fillId="0" borderId="24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0" fontId="47" fillId="0" borderId="38" xfId="0" applyFont="1" applyBorder="1" applyAlignment="1">
      <alignment horizontal="center" vertical="center"/>
    </xf>
    <xf numFmtId="3" fontId="47" fillId="0" borderId="42" xfId="0" applyNumberFormat="1" applyFont="1" applyBorder="1" applyAlignment="1">
      <alignment vertical="center"/>
    </xf>
    <xf numFmtId="3" fontId="47" fillId="0" borderId="39" xfId="0" applyNumberFormat="1" applyFont="1" applyBorder="1" applyAlignment="1">
      <alignment vertical="center"/>
    </xf>
    <xf numFmtId="3" fontId="47" fillId="0" borderId="28" xfId="0" applyNumberFormat="1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3" fontId="47" fillId="0" borderId="49" xfId="0" applyNumberFormat="1" applyFont="1" applyBorder="1" applyAlignment="1">
      <alignment vertical="center"/>
    </xf>
    <xf numFmtId="3" fontId="47" fillId="0" borderId="59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38" fontId="47" fillId="0" borderId="57" xfId="48" applyFont="1" applyFill="1" applyBorder="1" applyAlignment="1">
      <alignment vertical="center"/>
    </xf>
    <xf numFmtId="38" fontId="47" fillId="0" borderId="58" xfId="48" applyFont="1" applyFill="1" applyBorder="1" applyAlignment="1">
      <alignment vertical="center"/>
    </xf>
    <xf numFmtId="38" fontId="47" fillId="0" borderId="0" xfId="48" applyFont="1" applyFill="1" applyBorder="1" applyAlignment="1">
      <alignment vertical="center"/>
    </xf>
    <xf numFmtId="38" fontId="47" fillId="0" borderId="24" xfId="48" applyFont="1" applyFill="1" applyBorder="1" applyAlignment="1">
      <alignment vertical="center"/>
    </xf>
    <xf numFmtId="38" fontId="47" fillId="0" borderId="42" xfId="0" applyNumberFormat="1" applyFont="1" applyBorder="1" applyAlignment="1">
      <alignment vertical="center"/>
    </xf>
    <xf numFmtId="38" fontId="47" fillId="0" borderId="39" xfId="0" applyNumberFormat="1" applyFont="1" applyBorder="1" applyAlignment="1">
      <alignment vertical="center"/>
    </xf>
    <xf numFmtId="38" fontId="47" fillId="0" borderId="49" xfId="0" applyNumberFormat="1" applyFont="1" applyBorder="1" applyAlignment="1">
      <alignment vertical="center"/>
    </xf>
    <xf numFmtId="38" fontId="47" fillId="0" borderId="59" xfId="0" applyNumberFormat="1" applyFont="1" applyBorder="1" applyAlignment="1">
      <alignment vertical="center"/>
    </xf>
    <xf numFmtId="0" fontId="47" fillId="0" borderId="26" xfId="62" applyFont="1" applyBorder="1" applyAlignment="1">
      <alignment horizontal="left" vertical="center"/>
      <protection/>
    </xf>
    <xf numFmtId="0" fontId="47" fillId="0" borderId="25" xfId="62" applyFont="1" applyBorder="1" applyAlignment="1">
      <alignment horizontal="left" vertical="center"/>
      <protection/>
    </xf>
    <xf numFmtId="0" fontId="49" fillId="0" borderId="39" xfId="62" applyFont="1" applyBorder="1" applyAlignment="1">
      <alignment horizontal="center" vertical="center"/>
      <protection/>
    </xf>
    <xf numFmtId="0" fontId="49" fillId="0" borderId="40" xfId="62" applyFont="1" applyBorder="1" applyAlignment="1">
      <alignment horizontal="center" vertical="center"/>
      <protection/>
    </xf>
    <xf numFmtId="0" fontId="47" fillId="0" borderId="5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64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29" xfId="62" applyFont="1" applyBorder="1" applyAlignment="1">
      <alignment horizontal="left" vertical="center" wrapText="1"/>
      <protection/>
    </xf>
    <xf numFmtId="0" fontId="47" fillId="0" borderId="34" xfId="62" applyFont="1" applyBorder="1" applyAlignment="1">
      <alignment horizontal="left" vertical="center" wrapText="1"/>
      <protection/>
    </xf>
    <xf numFmtId="0" fontId="47" fillId="0" borderId="26" xfId="62" applyFont="1" applyBorder="1" applyAlignment="1">
      <alignment horizontal="left" vertical="center" wrapText="1"/>
      <protection/>
    </xf>
    <xf numFmtId="0" fontId="47" fillId="0" borderId="25" xfId="62" applyFont="1" applyBorder="1" applyAlignment="1">
      <alignment horizontal="left" vertical="center" wrapText="1"/>
      <protection/>
    </xf>
    <xf numFmtId="0" fontId="47" fillId="0" borderId="35" xfId="62" applyFont="1" applyBorder="1" applyAlignment="1">
      <alignment horizontal="left" vertical="center" wrapText="1"/>
      <protection/>
    </xf>
    <xf numFmtId="0" fontId="47" fillId="0" borderId="37" xfId="62" applyFont="1" applyBorder="1" applyAlignment="1">
      <alignment horizontal="left" vertical="center" wrapText="1"/>
      <protection/>
    </xf>
    <xf numFmtId="0" fontId="47" fillId="0" borderId="16" xfId="0" applyFont="1" applyBorder="1" applyAlignment="1">
      <alignment vertical="center" shrinkToFit="1"/>
    </xf>
    <xf numFmtId="0" fontId="47" fillId="0" borderId="17" xfId="0" applyFont="1" applyBorder="1" applyAlignment="1">
      <alignment vertical="center" shrinkToFit="1"/>
    </xf>
    <xf numFmtId="0" fontId="47" fillId="0" borderId="2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2" xfId="62" applyFont="1" applyBorder="1" applyAlignment="1">
      <alignment horizontal="left" vertical="center"/>
      <protection/>
    </xf>
    <xf numFmtId="0" fontId="47" fillId="0" borderId="23" xfId="62" applyFont="1" applyBorder="1" applyAlignment="1">
      <alignment horizontal="left" vertical="center"/>
      <protection/>
    </xf>
    <xf numFmtId="0" fontId="47" fillId="0" borderId="35" xfId="62" applyFont="1" applyBorder="1" applyAlignment="1">
      <alignment horizontal="left" vertical="center"/>
      <protection/>
    </xf>
    <xf numFmtId="0" fontId="47" fillId="0" borderId="37" xfId="62" applyFont="1" applyBorder="1" applyAlignment="1">
      <alignment horizontal="left" vertical="center"/>
      <protection/>
    </xf>
    <xf numFmtId="0" fontId="47" fillId="0" borderId="29" xfId="62" applyFont="1" applyBorder="1" applyAlignment="1">
      <alignment horizontal="left" vertical="center"/>
      <protection/>
    </xf>
    <xf numFmtId="0" fontId="47" fillId="0" borderId="34" xfId="62" applyFont="1" applyBorder="1" applyAlignment="1">
      <alignment horizontal="left" vertical="center"/>
      <protection/>
    </xf>
    <xf numFmtId="0" fontId="47" fillId="0" borderId="65" xfId="62" applyFont="1" applyBorder="1" applyAlignment="1">
      <alignment horizontal="center" vertical="center"/>
      <protection/>
    </xf>
    <xf numFmtId="0" fontId="47" fillId="0" borderId="62" xfId="62" applyFont="1" applyBorder="1" applyAlignment="1">
      <alignment horizontal="center" vertical="center"/>
      <protection/>
    </xf>
    <xf numFmtId="0" fontId="47" fillId="0" borderId="64" xfId="62" applyFont="1" applyBorder="1" applyAlignment="1">
      <alignment horizontal="center" vertical="center"/>
      <protection/>
    </xf>
    <xf numFmtId="0" fontId="47" fillId="0" borderId="20" xfId="62" applyFont="1" applyBorder="1" applyAlignment="1">
      <alignment horizontal="center" vertical="center"/>
      <protection/>
    </xf>
    <xf numFmtId="0" fontId="47" fillId="0" borderId="63" xfId="62" applyFont="1" applyBorder="1" applyAlignment="1">
      <alignment horizontal="center" vertical="center"/>
      <protection/>
    </xf>
    <xf numFmtId="0" fontId="47" fillId="0" borderId="6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" fillId="0" borderId="66" xfId="62" applyFont="1" applyBorder="1" applyAlignment="1">
      <alignment vertical="center"/>
      <protection/>
    </xf>
    <xf numFmtId="0" fontId="0" fillId="0" borderId="67" xfId="0" applyFont="1" applyBorder="1" applyAlignment="1">
      <alignment vertical="center"/>
    </xf>
    <xf numFmtId="0" fontId="3" fillId="0" borderId="68" xfId="62" applyFont="1" applyBorder="1" applyAlignment="1">
      <alignment horizontal="center" vertical="center"/>
      <protection/>
    </xf>
    <xf numFmtId="0" fontId="3" fillId="0" borderId="69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49" fontId="3" fillId="0" borderId="66" xfId="62" applyNumberFormat="1" applyFont="1" applyBorder="1" applyAlignment="1">
      <alignment horizontal="center" vertical="center"/>
      <protection/>
    </xf>
    <xf numFmtId="49" fontId="3" fillId="0" borderId="71" xfId="62" applyNumberFormat="1" applyFont="1" applyBorder="1" applyAlignment="1">
      <alignment horizontal="center" vertical="center"/>
      <protection/>
    </xf>
    <xf numFmtId="49" fontId="3" fillId="0" borderId="67" xfId="62" applyNumberFormat="1" applyFont="1" applyBorder="1" applyAlignment="1">
      <alignment horizontal="center" vertical="center"/>
      <protection/>
    </xf>
    <xf numFmtId="38" fontId="3" fillId="0" borderId="68" xfId="48" applyFont="1" applyBorder="1" applyAlignment="1">
      <alignment horizontal="center" vertical="center"/>
    </xf>
    <xf numFmtId="38" fontId="3" fillId="0" borderId="72" xfId="48" applyFont="1" applyBorder="1" applyAlignment="1">
      <alignment horizontal="center" vertical="center"/>
    </xf>
    <xf numFmtId="38" fontId="3" fillId="0" borderId="70" xfId="48" applyFont="1" applyBorder="1" applyAlignment="1">
      <alignment horizontal="center" vertical="center"/>
    </xf>
    <xf numFmtId="0" fontId="3" fillId="0" borderId="71" xfId="62" applyFont="1" applyBorder="1" applyAlignment="1">
      <alignment vertical="center"/>
      <protection/>
    </xf>
    <xf numFmtId="0" fontId="3" fillId="0" borderId="67" xfId="62" applyFont="1" applyBorder="1" applyAlignment="1">
      <alignment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38" fontId="3" fillId="0" borderId="73" xfId="48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38" fontId="3" fillId="0" borderId="74" xfId="48" applyFont="1" applyBorder="1" applyAlignment="1">
      <alignment horizontal="center" vertical="center"/>
    </xf>
    <xf numFmtId="0" fontId="3" fillId="0" borderId="27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47" fillId="0" borderId="64" xfId="61" applyFont="1" applyBorder="1" applyAlignment="1">
      <alignment horizontal="center" vertical="center"/>
      <protection/>
    </xf>
    <xf numFmtId="0" fontId="47" fillId="0" borderId="13" xfId="61" applyFont="1" applyBorder="1" applyAlignment="1">
      <alignment horizontal="center" vertical="center"/>
      <protection/>
    </xf>
    <xf numFmtId="0" fontId="47" fillId="0" borderId="61" xfId="61" applyFont="1" applyBorder="1" applyAlignment="1">
      <alignment horizontal="center" vertical="center"/>
      <protection/>
    </xf>
    <xf numFmtId="0" fontId="47" fillId="0" borderId="20" xfId="61" applyFont="1" applyBorder="1" applyAlignment="1">
      <alignment horizontal="center" vertical="center"/>
      <protection/>
    </xf>
    <xf numFmtId="0" fontId="47" fillId="0" borderId="14" xfId="61" applyFont="1" applyBorder="1" applyAlignment="1">
      <alignment horizontal="center" vertical="center"/>
      <protection/>
    </xf>
    <xf numFmtId="0" fontId="47" fillId="0" borderId="53" xfId="61" applyFont="1" applyBorder="1" applyAlignment="1">
      <alignment horizontal="center" vertical="center"/>
      <protection/>
    </xf>
    <xf numFmtId="0" fontId="47" fillId="0" borderId="55" xfId="61" applyFont="1" applyBorder="1" applyAlignment="1">
      <alignment horizontal="center" vertical="center"/>
      <protection/>
    </xf>
    <xf numFmtId="0" fontId="47" fillId="0" borderId="31" xfId="61" applyFont="1" applyBorder="1" applyAlignment="1">
      <alignment horizontal="center" vertical="center"/>
      <protection/>
    </xf>
    <xf numFmtId="0" fontId="47" fillId="0" borderId="31" xfId="61" applyFont="1" applyBorder="1" applyAlignment="1">
      <alignment horizontal="right" vertical="center" wrapText="1"/>
      <protection/>
    </xf>
    <xf numFmtId="0" fontId="47" fillId="0" borderId="14" xfId="61" applyFont="1" applyBorder="1" applyAlignment="1">
      <alignment horizontal="right" vertical="center" wrapText="1"/>
      <protection/>
    </xf>
    <xf numFmtId="0" fontId="47" fillId="0" borderId="17" xfId="61" applyFont="1" applyBorder="1" applyAlignment="1">
      <alignment horizontal="right" vertical="center" wrapText="1"/>
      <protection/>
    </xf>
    <xf numFmtId="0" fontId="47" fillId="0" borderId="66" xfId="60" applyFont="1" applyBorder="1" applyAlignment="1">
      <alignment vertical="center"/>
      <protection/>
    </xf>
    <xf numFmtId="0" fontId="47" fillId="0" borderId="67" xfId="60" applyFont="1" applyBorder="1" applyAlignment="1">
      <alignment vertical="center"/>
      <protection/>
    </xf>
    <xf numFmtId="0" fontId="47" fillId="0" borderId="72" xfId="60" applyFont="1" applyBorder="1" applyAlignment="1">
      <alignment horizontal="center" vertical="center"/>
      <protection/>
    </xf>
    <xf numFmtId="0" fontId="47" fillId="0" borderId="70" xfId="60" applyFont="1" applyBorder="1" applyAlignment="1">
      <alignment horizontal="center" vertical="center"/>
      <protection/>
    </xf>
    <xf numFmtId="0" fontId="47" fillId="0" borderId="66" xfId="61" applyFont="1" applyBorder="1" applyAlignment="1">
      <alignment vertical="center"/>
      <protection/>
    </xf>
    <xf numFmtId="0" fontId="47" fillId="0" borderId="67" xfId="61" applyFont="1" applyBorder="1" applyAlignment="1">
      <alignment vertical="center"/>
      <protection/>
    </xf>
    <xf numFmtId="0" fontId="47" fillId="0" borderId="72" xfId="61" applyFont="1" applyBorder="1" applyAlignment="1">
      <alignment horizontal="center" vertical="center"/>
      <protection/>
    </xf>
    <xf numFmtId="0" fontId="47" fillId="0" borderId="70" xfId="61" applyFont="1" applyBorder="1" applyAlignment="1">
      <alignment horizontal="center" vertical="center"/>
      <protection/>
    </xf>
    <xf numFmtId="0" fontId="47" fillId="0" borderId="73" xfId="60" applyFont="1" applyBorder="1" applyAlignment="1">
      <alignment horizontal="center" vertical="center"/>
      <protection/>
    </xf>
    <xf numFmtId="0" fontId="47" fillId="0" borderId="74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都市の基盤" xfId="60"/>
    <cellStyle name="標準_H14高山市のあらまし" xfId="61"/>
    <cellStyle name="標準_あらまし庁内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2" width="11.125" style="1" customWidth="1"/>
    <col min="3" max="16384" width="9.00390625" style="1" customWidth="1"/>
  </cols>
  <sheetData>
    <row r="1" ht="15.75" customHeight="1">
      <c r="A1" s="1" t="s">
        <v>9</v>
      </c>
    </row>
    <row r="2" spans="1:9" ht="15.75" customHeight="1">
      <c r="A2" s="2"/>
      <c r="B2" s="2"/>
      <c r="C2" s="2"/>
      <c r="D2" s="2"/>
      <c r="E2" s="2"/>
      <c r="F2" s="2"/>
      <c r="G2" s="2"/>
      <c r="H2" s="2"/>
      <c r="I2" s="3" t="s">
        <v>25</v>
      </c>
    </row>
    <row r="3" spans="1:9" ht="16.5" customHeight="1">
      <c r="A3" s="4"/>
      <c r="B3" s="5" t="s">
        <v>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6" t="s">
        <v>6</v>
      </c>
    </row>
    <row r="4" spans="1:9" ht="16.5" customHeight="1">
      <c r="A4" s="7" t="s">
        <v>19</v>
      </c>
      <c r="B4" s="8">
        <v>910433</v>
      </c>
      <c r="C4" s="8">
        <v>17611</v>
      </c>
      <c r="D4" s="8">
        <v>35192</v>
      </c>
      <c r="E4" s="8">
        <v>20596</v>
      </c>
      <c r="F4" s="8">
        <v>787389</v>
      </c>
      <c r="G4" s="8">
        <v>30509</v>
      </c>
      <c r="H4" s="8">
        <v>11478</v>
      </c>
      <c r="I4" s="9">
        <v>7658</v>
      </c>
    </row>
    <row r="5" spans="1:9" ht="16.5" customHeight="1">
      <c r="A5" s="7" t="s">
        <v>20</v>
      </c>
      <c r="B5" s="8">
        <v>907632</v>
      </c>
      <c r="C5" s="8">
        <v>17763</v>
      </c>
      <c r="D5" s="8">
        <v>35055</v>
      </c>
      <c r="E5" s="8">
        <v>20586</v>
      </c>
      <c r="F5" s="8">
        <v>784569</v>
      </c>
      <c r="G5" s="8">
        <v>30785</v>
      </c>
      <c r="H5" s="8">
        <v>11209</v>
      </c>
      <c r="I5" s="9">
        <v>7665</v>
      </c>
    </row>
    <row r="6" spans="1:9" ht="16.5" customHeight="1">
      <c r="A6" s="7" t="s">
        <v>21</v>
      </c>
      <c r="B6" s="8">
        <v>905186</v>
      </c>
      <c r="C6" s="8">
        <v>18103</v>
      </c>
      <c r="D6" s="8">
        <v>34769</v>
      </c>
      <c r="E6" s="8">
        <v>20457</v>
      </c>
      <c r="F6" s="8">
        <v>782520</v>
      </c>
      <c r="G6" s="8">
        <v>30622</v>
      </c>
      <c r="H6" s="8">
        <v>10839</v>
      </c>
      <c r="I6" s="9">
        <v>7876</v>
      </c>
    </row>
    <row r="7" spans="1:9" ht="16.5" customHeight="1">
      <c r="A7" s="7" t="s">
        <v>22</v>
      </c>
      <c r="B7" s="8">
        <v>904017</v>
      </c>
      <c r="C7" s="8">
        <v>18513</v>
      </c>
      <c r="D7" s="8">
        <v>33912</v>
      </c>
      <c r="E7" s="8">
        <v>18217</v>
      </c>
      <c r="F7" s="8">
        <v>781901</v>
      </c>
      <c r="G7" s="8">
        <v>32506</v>
      </c>
      <c r="H7" s="8">
        <v>11100</v>
      </c>
      <c r="I7" s="9">
        <v>7868</v>
      </c>
    </row>
    <row r="8" spans="1:9" ht="16.5" customHeight="1">
      <c r="A8" s="7" t="s">
        <v>10</v>
      </c>
      <c r="B8" s="8">
        <v>900860</v>
      </c>
      <c r="C8" s="8">
        <v>18904</v>
      </c>
      <c r="D8" s="8">
        <v>33473</v>
      </c>
      <c r="E8" s="8">
        <v>18258</v>
      </c>
      <c r="F8" s="8">
        <v>778861</v>
      </c>
      <c r="G8" s="8">
        <v>32017</v>
      </c>
      <c r="H8" s="8">
        <v>11482</v>
      </c>
      <c r="I8" s="9">
        <v>7865</v>
      </c>
    </row>
    <row r="9" spans="1:9" ht="16.5" customHeight="1">
      <c r="A9" s="7" t="s">
        <v>12</v>
      </c>
      <c r="B9" s="8">
        <v>899798</v>
      </c>
      <c r="C9" s="8">
        <v>18983</v>
      </c>
      <c r="D9" s="8">
        <v>33147</v>
      </c>
      <c r="E9" s="8">
        <v>18266</v>
      </c>
      <c r="F9" s="8">
        <v>778311</v>
      </c>
      <c r="G9" s="8">
        <v>32014</v>
      </c>
      <c r="H9" s="8">
        <v>11220</v>
      </c>
      <c r="I9" s="9">
        <v>7857</v>
      </c>
    </row>
    <row r="10" spans="1:9" ht="16.5" customHeight="1">
      <c r="A10" s="7" t="s">
        <v>13</v>
      </c>
      <c r="B10" s="8">
        <v>899201</v>
      </c>
      <c r="C10" s="8">
        <v>19041</v>
      </c>
      <c r="D10" s="8">
        <v>32880</v>
      </c>
      <c r="E10" s="8">
        <v>18494</v>
      </c>
      <c r="F10" s="8">
        <v>777911</v>
      </c>
      <c r="G10" s="8">
        <v>31852</v>
      </c>
      <c r="H10" s="8">
        <v>11164</v>
      </c>
      <c r="I10" s="9">
        <v>7859</v>
      </c>
    </row>
    <row r="11" spans="1:9" ht="16.5" customHeight="1">
      <c r="A11" s="7" t="s">
        <v>14</v>
      </c>
      <c r="B11" s="8">
        <v>897389</v>
      </c>
      <c r="C11" s="8">
        <v>19078</v>
      </c>
      <c r="D11" s="8">
        <v>32560</v>
      </c>
      <c r="E11" s="8">
        <v>18537</v>
      </c>
      <c r="F11" s="8">
        <v>776479</v>
      </c>
      <c r="G11" s="8">
        <v>32268</v>
      </c>
      <c r="H11" s="8">
        <v>10611</v>
      </c>
      <c r="I11" s="9">
        <v>7856</v>
      </c>
    </row>
    <row r="12" spans="1:9" ht="16.5" customHeight="1">
      <c r="A12" s="7" t="s">
        <v>15</v>
      </c>
      <c r="B12" s="8">
        <v>897518</v>
      </c>
      <c r="C12" s="8">
        <v>19190</v>
      </c>
      <c r="D12" s="8">
        <v>32370</v>
      </c>
      <c r="E12" s="8">
        <v>18561</v>
      </c>
      <c r="F12" s="8">
        <v>776599</v>
      </c>
      <c r="G12" s="8">
        <v>32313</v>
      </c>
      <c r="H12" s="8">
        <v>10628</v>
      </c>
      <c r="I12" s="9">
        <v>7857</v>
      </c>
    </row>
    <row r="13" spans="1:9" ht="16.5" customHeight="1">
      <c r="A13" s="7" t="s">
        <v>16</v>
      </c>
      <c r="B13" s="8">
        <v>897977</v>
      </c>
      <c r="C13" s="8">
        <v>19204</v>
      </c>
      <c r="D13" s="8">
        <v>32121</v>
      </c>
      <c r="E13" s="8">
        <v>18570</v>
      </c>
      <c r="F13" s="8">
        <v>777330</v>
      </c>
      <c r="G13" s="8">
        <v>32273</v>
      </c>
      <c r="H13" s="8">
        <v>10632</v>
      </c>
      <c r="I13" s="9">
        <v>7847</v>
      </c>
    </row>
    <row r="14" spans="1:9" ht="16.5" customHeight="1">
      <c r="A14" s="7" t="s">
        <v>17</v>
      </c>
      <c r="B14" s="8">
        <v>895445</v>
      </c>
      <c r="C14" s="8">
        <v>19250</v>
      </c>
      <c r="D14" s="8">
        <v>31921</v>
      </c>
      <c r="E14" s="8">
        <v>18631</v>
      </c>
      <c r="F14" s="8">
        <v>775078</v>
      </c>
      <c r="G14" s="8">
        <v>32047</v>
      </c>
      <c r="H14" s="8">
        <v>10672</v>
      </c>
      <c r="I14" s="9">
        <v>7846</v>
      </c>
    </row>
    <row r="15" spans="1:9" ht="16.5" customHeight="1">
      <c r="A15" s="7" t="s">
        <v>18</v>
      </c>
      <c r="B15" s="8">
        <v>894712</v>
      </c>
      <c r="C15" s="8">
        <v>19282</v>
      </c>
      <c r="D15" s="8">
        <v>31688</v>
      </c>
      <c r="E15" s="8">
        <v>18645</v>
      </c>
      <c r="F15" s="8">
        <v>774376</v>
      </c>
      <c r="G15" s="8">
        <v>32048</v>
      </c>
      <c r="H15" s="8">
        <v>10822</v>
      </c>
      <c r="I15" s="9">
        <v>7851</v>
      </c>
    </row>
    <row r="16" spans="1:9" ht="16.5" customHeight="1">
      <c r="A16" s="7" t="s">
        <v>23</v>
      </c>
      <c r="B16" s="8">
        <v>893546</v>
      </c>
      <c r="C16" s="8">
        <v>19307</v>
      </c>
      <c r="D16" s="8">
        <v>31559</v>
      </c>
      <c r="E16" s="8">
        <v>18612</v>
      </c>
      <c r="F16" s="8">
        <v>773295</v>
      </c>
      <c r="G16" s="8">
        <v>32012</v>
      </c>
      <c r="H16" s="8">
        <v>10909</v>
      </c>
      <c r="I16" s="9">
        <v>7852</v>
      </c>
    </row>
    <row r="17" spans="1:9" ht="16.5" customHeight="1">
      <c r="A17" s="7" t="s">
        <v>24</v>
      </c>
      <c r="B17" s="8">
        <v>892379</v>
      </c>
      <c r="C17" s="8">
        <v>19313</v>
      </c>
      <c r="D17" s="8">
        <v>31430</v>
      </c>
      <c r="E17" s="8">
        <v>18619</v>
      </c>
      <c r="F17" s="8">
        <v>772237</v>
      </c>
      <c r="G17" s="8">
        <v>31974</v>
      </c>
      <c r="H17" s="8">
        <v>10953</v>
      </c>
      <c r="I17" s="9">
        <v>7853</v>
      </c>
    </row>
    <row r="18" spans="1:9" ht="16.5" customHeight="1">
      <c r="A18" s="7" t="s">
        <v>26</v>
      </c>
      <c r="B18" s="8">
        <v>886745</v>
      </c>
      <c r="C18" s="8">
        <v>19283</v>
      </c>
      <c r="D18" s="8">
        <v>31325</v>
      </c>
      <c r="E18" s="8">
        <v>18554</v>
      </c>
      <c r="F18" s="8">
        <v>766756</v>
      </c>
      <c r="G18" s="8">
        <v>31974</v>
      </c>
      <c r="H18" s="8">
        <v>11020</v>
      </c>
      <c r="I18" s="9">
        <v>7833</v>
      </c>
    </row>
    <row r="19" spans="1:9" ht="16.5" customHeight="1">
      <c r="A19" s="7" t="s">
        <v>27</v>
      </c>
      <c r="B19" s="10">
        <v>888146</v>
      </c>
      <c r="C19" s="10">
        <v>19319</v>
      </c>
      <c r="D19" s="10">
        <v>31210</v>
      </c>
      <c r="E19" s="10">
        <v>18516</v>
      </c>
      <c r="F19" s="10">
        <v>768208</v>
      </c>
      <c r="G19" s="10">
        <v>31838</v>
      </c>
      <c r="H19" s="10">
        <v>11228</v>
      </c>
      <c r="I19" s="11">
        <v>7827</v>
      </c>
    </row>
    <row r="20" spans="1:9" ht="16.5" customHeight="1">
      <c r="A20" s="12" t="s">
        <v>28</v>
      </c>
      <c r="B20" s="13">
        <v>887353</v>
      </c>
      <c r="C20" s="13">
        <v>19334</v>
      </c>
      <c r="D20" s="13">
        <v>31120</v>
      </c>
      <c r="E20" s="13">
        <v>18479</v>
      </c>
      <c r="F20" s="13">
        <v>767616</v>
      </c>
      <c r="G20" s="13">
        <v>31392</v>
      </c>
      <c r="H20" s="13">
        <v>11579</v>
      </c>
      <c r="I20" s="14">
        <v>7833</v>
      </c>
    </row>
    <row r="21" spans="1:9" ht="15.75" customHeight="1">
      <c r="A21" s="15" t="s">
        <v>11</v>
      </c>
      <c r="B21" s="16"/>
      <c r="C21" s="16"/>
      <c r="D21" s="16"/>
      <c r="E21" s="16"/>
      <c r="F21" s="16"/>
      <c r="G21" s="16"/>
      <c r="H21" s="16"/>
      <c r="I21" s="17" t="s">
        <v>7</v>
      </c>
    </row>
    <row r="22" spans="1:9" ht="15" customHeight="1">
      <c r="A22" s="18"/>
      <c r="B22" s="18"/>
      <c r="C22" s="18"/>
      <c r="D22" s="18"/>
      <c r="E22" s="18"/>
      <c r="F22" s="18"/>
      <c r="G22" s="18"/>
      <c r="H22" s="18"/>
      <c r="I22" s="18"/>
    </row>
    <row r="29" spans="8:9" ht="15" customHeight="1">
      <c r="H29" s="19"/>
      <c r="I29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375" style="1" customWidth="1"/>
    <col min="2" max="2" width="13.625" style="1" customWidth="1"/>
    <col min="3" max="3" width="27.25390625" style="1" customWidth="1"/>
    <col min="4" max="5" width="8.625" style="1" customWidth="1"/>
    <col min="6" max="7" width="14.625" style="1" customWidth="1"/>
    <col min="8" max="8" width="3.375" style="1" customWidth="1"/>
    <col min="9" max="9" width="13.625" style="1" customWidth="1"/>
    <col min="10" max="10" width="27.25390625" style="1" customWidth="1"/>
    <col min="11" max="11" width="8.25390625" style="1" customWidth="1"/>
    <col min="12" max="12" width="8.125" style="1" customWidth="1"/>
    <col min="13" max="13" width="14.00390625" style="1" customWidth="1"/>
    <col min="14" max="14" width="16.375" style="1" bestFit="1" customWidth="1"/>
    <col min="15" max="15" width="9.625" style="21" customWidth="1"/>
    <col min="16" max="16" width="31.625" style="21" customWidth="1"/>
    <col min="17" max="17" width="12.625" style="21" customWidth="1"/>
    <col min="18" max="18" width="10.625" style="21" customWidth="1"/>
    <col min="19" max="19" width="17.625" style="21" bestFit="1" customWidth="1"/>
    <col min="20" max="16384" width="9.00390625" style="1" customWidth="1"/>
  </cols>
  <sheetData>
    <row r="1" spans="1:14" ht="16.5" customHeight="1">
      <c r="A1" s="1" t="s">
        <v>29</v>
      </c>
      <c r="H1" s="18"/>
      <c r="I1" s="18"/>
      <c r="J1" s="18"/>
      <c r="K1" s="20"/>
      <c r="L1" s="18"/>
      <c r="M1" s="18"/>
      <c r="N1" s="18"/>
    </row>
    <row r="2" spans="8:14" ht="16.5" customHeight="1">
      <c r="H2" s="18"/>
      <c r="I2" s="18"/>
      <c r="J2" s="18"/>
      <c r="K2" s="20"/>
      <c r="L2" s="18"/>
      <c r="M2" s="18"/>
      <c r="N2" s="18"/>
    </row>
    <row r="3" spans="1:19" ht="18" customHeight="1">
      <c r="A3" s="1" t="s">
        <v>30</v>
      </c>
      <c r="B3" s="18"/>
      <c r="C3" s="18"/>
      <c r="D3" s="18"/>
      <c r="E3" s="18"/>
      <c r="F3" s="18"/>
      <c r="G3" s="17" t="s">
        <v>31</v>
      </c>
      <c r="H3" s="1" t="s">
        <v>32</v>
      </c>
      <c r="I3" s="18"/>
      <c r="J3" s="18"/>
      <c r="K3" s="18"/>
      <c r="L3" s="18"/>
      <c r="M3" s="18"/>
      <c r="N3" s="17" t="s">
        <v>33</v>
      </c>
      <c r="O3" s="21" t="s">
        <v>34</v>
      </c>
      <c r="S3" s="22" t="s">
        <v>35</v>
      </c>
    </row>
    <row r="4" spans="1:19" ht="18" customHeight="1">
      <c r="A4" s="316" t="s">
        <v>36</v>
      </c>
      <c r="B4" s="317"/>
      <c r="C4" s="317"/>
      <c r="D4" s="23" t="s">
        <v>37</v>
      </c>
      <c r="E4" s="23" t="s">
        <v>38</v>
      </c>
      <c r="F4" s="24" t="s">
        <v>39</v>
      </c>
      <c r="G4" s="25" t="s">
        <v>40</v>
      </c>
      <c r="H4" s="318" t="s">
        <v>41</v>
      </c>
      <c r="I4" s="319"/>
      <c r="J4" s="320"/>
      <c r="K4" s="26"/>
      <c r="L4" s="23" t="s">
        <v>37</v>
      </c>
      <c r="M4" s="24" t="s">
        <v>39</v>
      </c>
      <c r="N4" s="25" t="s">
        <v>40</v>
      </c>
      <c r="O4" s="321" t="s">
        <v>42</v>
      </c>
      <c r="P4" s="323" t="s">
        <v>43</v>
      </c>
      <c r="Q4" s="323" t="s">
        <v>44</v>
      </c>
      <c r="R4" s="323" t="s">
        <v>45</v>
      </c>
      <c r="S4" s="308" t="s">
        <v>46</v>
      </c>
    </row>
    <row r="5" spans="1:19" ht="18" customHeight="1">
      <c r="A5" s="310" t="s">
        <v>47</v>
      </c>
      <c r="B5" s="311"/>
      <c r="C5" s="27" t="s">
        <v>48</v>
      </c>
      <c r="D5" s="28" t="s">
        <v>49</v>
      </c>
      <c r="E5" s="29">
        <v>11.1</v>
      </c>
      <c r="F5" s="30">
        <v>24948</v>
      </c>
      <c r="G5" s="31" t="s">
        <v>50</v>
      </c>
      <c r="H5" s="32"/>
      <c r="I5" s="33"/>
      <c r="J5" s="34" t="s">
        <v>51</v>
      </c>
      <c r="K5" s="35"/>
      <c r="L5" s="36" t="s">
        <v>52</v>
      </c>
      <c r="M5" s="37">
        <v>25812</v>
      </c>
      <c r="N5" s="38" t="s">
        <v>53</v>
      </c>
      <c r="O5" s="322"/>
      <c r="P5" s="324"/>
      <c r="Q5" s="324"/>
      <c r="R5" s="324"/>
      <c r="S5" s="309"/>
    </row>
    <row r="6" spans="1:19" ht="18" customHeight="1">
      <c r="A6" s="290"/>
      <c r="B6" s="291"/>
      <c r="C6" s="39" t="s">
        <v>54</v>
      </c>
      <c r="D6" s="36" t="s">
        <v>55</v>
      </c>
      <c r="E6" s="40">
        <v>0.4</v>
      </c>
      <c r="F6" s="41"/>
      <c r="G6" s="38"/>
      <c r="H6" s="42"/>
      <c r="I6" s="43"/>
      <c r="J6" s="34" t="s">
        <v>56</v>
      </c>
      <c r="K6" s="35"/>
      <c r="L6" s="36" t="s">
        <v>57</v>
      </c>
      <c r="M6" s="37">
        <v>26918</v>
      </c>
      <c r="N6" s="38" t="s">
        <v>58</v>
      </c>
      <c r="O6" s="44" t="s">
        <v>59</v>
      </c>
      <c r="P6" s="45" t="s">
        <v>60</v>
      </c>
      <c r="Q6" s="46">
        <v>15990</v>
      </c>
      <c r="R6" s="45">
        <v>22</v>
      </c>
      <c r="S6" s="47">
        <v>33620</v>
      </c>
    </row>
    <row r="7" spans="1:19" ht="18" customHeight="1">
      <c r="A7" s="290"/>
      <c r="B7" s="291"/>
      <c r="C7" s="39" t="s">
        <v>61</v>
      </c>
      <c r="D7" s="36" t="s">
        <v>62</v>
      </c>
      <c r="E7" s="40">
        <v>11.6</v>
      </c>
      <c r="F7" s="41"/>
      <c r="G7" s="38"/>
      <c r="H7" s="42"/>
      <c r="I7" s="43"/>
      <c r="J7" s="34" t="s">
        <v>63</v>
      </c>
      <c r="K7" s="35"/>
      <c r="L7" s="36" t="s">
        <v>64</v>
      </c>
      <c r="M7" s="37">
        <v>26389</v>
      </c>
      <c r="N7" s="38" t="s">
        <v>65</v>
      </c>
      <c r="O7" s="44" t="s">
        <v>66</v>
      </c>
      <c r="P7" s="45" t="s">
        <v>67</v>
      </c>
      <c r="Q7" s="46">
        <v>4910</v>
      </c>
      <c r="R7" s="45">
        <v>8.5</v>
      </c>
      <c r="S7" s="47">
        <v>35535</v>
      </c>
    </row>
    <row r="8" spans="1:19" ht="18" customHeight="1">
      <c r="A8" s="290"/>
      <c r="B8" s="291"/>
      <c r="C8" s="39" t="s">
        <v>68</v>
      </c>
      <c r="D8" s="36" t="s">
        <v>69</v>
      </c>
      <c r="E8" s="40">
        <v>17.2</v>
      </c>
      <c r="F8" s="41"/>
      <c r="G8" s="38"/>
      <c r="H8" s="42"/>
      <c r="I8" s="43"/>
      <c r="J8" s="34" t="s">
        <v>70</v>
      </c>
      <c r="K8" s="35"/>
      <c r="L8" s="36" t="s">
        <v>71</v>
      </c>
      <c r="M8" s="37">
        <v>25816</v>
      </c>
      <c r="N8" s="38"/>
      <c r="O8" s="44" t="s">
        <v>72</v>
      </c>
      <c r="P8" s="45" t="s">
        <v>73</v>
      </c>
      <c r="Q8" s="46">
        <v>2240</v>
      </c>
      <c r="R8" s="45">
        <v>16</v>
      </c>
      <c r="S8" s="47">
        <v>41289</v>
      </c>
    </row>
    <row r="9" spans="1:19" ht="18" customHeight="1">
      <c r="A9" s="290"/>
      <c r="B9" s="291"/>
      <c r="C9" s="39" t="s">
        <v>74</v>
      </c>
      <c r="D9" s="36" t="s">
        <v>75</v>
      </c>
      <c r="E9" s="40">
        <v>11.2</v>
      </c>
      <c r="F9" s="41"/>
      <c r="G9" s="38"/>
      <c r="H9" s="42"/>
      <c r="I9" s="43"/>
      <c r="J9" s="34" t="s">
        <v>76</v>
      </c>
      <c r="K9" s="35"/>
      <c r="L9" s="36" t="s">
        <v>77</v>
      </c>
      <c r="M9" s="37">
        <v>25816</v>
      </c>
      <c r="N9" s="38" t="s">
        <v>78</v>
      </c>
      <c r="O9" s="44" t="s">
        <v>79</v>
      </c>
      <c r="P9" s="45" t="s">
        <v>80</v>
      </c>
      <c r="Q9" s="46">
        <v>5720</v>
      </c>
      <c r="R9" s="45">
        <v>15</v>
      </c>
      <c r="S9" s="47">
        <v>39745</v>
      </c>
    </row>
    <row r="10" spans="1:19" ht="18" customHeight="1">
      <c r="A10" s="290"/>
      <c r="B10" s="291"/>
      <c r="C10" s="39" t="s">
        <v>81</v>
      </c>
      <c r="D10" s="36" t="s">
        <v>82</v>
      </c>
      <c r="E10" s="40">
        <v>13.1</v>
      </c>
      <c r="F10" s="41"/>
      <c r="G10" s="38"/>
      <c r="H10" s="48"/>
      <c r="I10" s="43"/>
      <c r="J10" s="34" t="s">
        <v>83</v>
      </c>
      <c r="K10" s="35"/>
      <c r="L10" s="36" t="s">
        <v>84</v>
      </c>
      <c r="M10" s="37">
        <v>26479</v>
      </c>
      <c r="N10" s="38"/>
      <c r="O10" s="44" t="s">
        <v>85</v>
      </c>
      <c r="P10" s="45" t="s">
        <v>86</v>
      </c>
      <c r="Q10" s="46">
        <v>2450</v>
      </c>
      <c r="R10" s="45">
        <v>16</v>
      </c>
      <c r="S10" s="47" t="s">
        <v>87</v>
      </c>
    </row>
    <row r="11" spans="1:19" ht="18" customHeight="1">
      <c r="A11" s="290"/>
      <c r="B11" s="291"/>
      <c r="C11" s="39" t="s">
        <v>88</v>
      </c>
      <c r="D11" s="36" t="s">
        <v>89</v>
      </c>
      <c r="E11" s="40">
        <v>2</v>
      </c>
      <c r="F11" s="41"/>
      <c r="G11" s="38"/>
      <c r="H11" s="48" t="s">
        <v>90</v>
      </c>
      <c r="I11" s="43"/>
      <c r="J11" s="34" t="s">
        <v>91</v>
      </c>
      <c r="K11" s="35"/>
      <c r="L11" s="36" t="s">
        <v>92</v>
      </c>
      <c r="M11" s="37">
        <v>26764</v>
      </c>
      <c r="N11" s="38" t="s">
        <v>93</v>
      </c>
      <c r="O11" s="44" t="s">
        <v>94</v>
      </c>
      <c r="P11" s="45" t="s">
        <v>95</v>
      </c>
      <c r="Q11" s="46">
        <v>2540</v>
      </c>
      <c r="R11" s="45">
        <v>12</v>
      </c>
      <c r="S11" s="47">
        <v>44848</v>
      </c>
    </row>
    <row r="12" spans="1:19" ht="18" customHeight="1">
      <c r="A12" s="290"/>
      <c r="B12" s="291"/>
      <c r="C12" s="39" t="s">
        <v>96</v>
      </c>
      <c r="D12" s="36" t="s">
        <v>97</v>
      </c>
      <c r="E12" s="40">
        <v>2.9</v>
      </c>
      <c r="F12" s="41"/>
      <c r="G12" s="38"/>
      <c r="H12" s="42"/>
      <c r="I12" s="43"/>
      <c r="J12" s="34" t="s">
        <v>98</v>
      </c>
      <c r="K12" s="35"/>
      <c r="L12" s="36" t="s">
        <v>99</v>
      </c>
      <c r="M12" s="37">
        <v>29311</v>
      </c>
      <c r="N12" s="38"/>
      <c r="O12" s="44" t="s">
        <v>100</v>
      </c>
      <c r="P12" s="45" t="s">
        <v>101</v>
      </c>
      <c r="Q12" s="46">
        <v>1110</v>
      </c>
      <c r="R12" s="45">
        <v>15</v>
      </c>
      <c r="S12" s="47">
        <v>41289</v>
      </c>
    </row>
    <row r="13" spans="1:19" ht="18" customHeight="1">
      <c r="A13" s="290"/>
      <c r="B13" s="291"/>
      <c r="C13" s="39" t="s">
        <v>102</v>
      </c>
      <c r="D13" s="36" t="s">
        <v>103</v>
      </c>
      <c r="E13" s="40">
        <v>3.9</v>
      </c>
      <c r="F13" s="41"/>
      <c r="G13" s="38"/>
      <c r="H13" s="42"/>
      <c r="I13" s="43"/>
      <c r="J13" s="34" t="s">
        <v>104</v>
      </c>
      <c r="K13" s="35"/>
      <c r="L13" s="36" t="s">
        <v>105</v>
      </c>
      <c r="M13" s="37">
        <v>30322</v>
      </c>
      <c r="N13" s="38" t="s">
        <v>106</v>
      </c>
      <c r="O13" s="44" t="s">
        <v>107</v>
      </c>
      <c r="P13" s="45" t="s">
        <v>108</v>
      </c>
      <c r="Q13" s="46">
        <v>8460</v>
      </c>
      <c r="R13" s="45">
        <v>16</v>
      </c>
      <c r="S13" s="47">
        <v>38191</v>
      </c>
    </row>
    <row r="14" spans="1:19" ht="18" customHeight="1">
      <c r="A14" s="290"/>
      <c r="B14" s="291"/>
      <c r="C14" s="39" t="s">
        <v>109</v>
      </c>
      <c r="D14" s="36" t="s">
        <v>110</v>
      </c>
      <c r="E14" s="40">
        <v>17.4</v>
      </c>
      <c r="F14" s="41"/>
      <c r="G14" s="38"/>
      <c r="H14" s="42"/>
      <c r="I14" s="43"/>
      <c r="J14" s="34" t="s">
        <v>111</v>
      </c>
      <c r="K14" s="35"/>
      <c r="L14" s="36" t="s">
        <v>112</v>
      </c>
      <c r="M14" s="37">
        <v>30403</v>
      </c>
      <c r="N14" s="38"/>
      <c r="O14" s="44" t="s">
        <v>113</v>
      </c>
      <c r="P14" s="45" t="s">
        <v>114</v>
      </c>
      <c r="Q14" s="46">
        <v>9840</v>
      </c>
      <c r="R14" s="45">
        <v>12</v>
      </c>
      <c r="S14" s="49" t="s">
        <v>87</v>
      </c>
    </row>
    <row r="15" spans="1:19" ht="18" customHeight="1">
      <c r="A15" s="290"/>
      <c r="B15" s="291"/>
      <c r="C15" s="39" t="s">
        <v>115</v>
      </c>
      <c r="D15" s="36" t="s">
        <v>116</v>
      </c>
      <c r="E15" s="40">
        <v>9.1</v>
      </c>
      <c r="F15" s="41"/>
      <c r="G15" s="38"/>
      <c r="H15" s="42"/>
      <c r="I15" s="43"/>
      <c r="J15" s="34" t="s">
        <v>117</v>
      </c>
      <c r="K15" s="35"/>
      <c r="L15" s="36" t="s">
        <v>118</v>
      </c>
      <c r="M15" s="37">
        <v>31859</v>
      </c>
      <c r="N15" s="38"/>
      <c r="O15" s="44" t="s">
        <v>119</v>
      </c>
      <c r="P15" s="45" t="s">
        <v>120</v>
      </c>
      <c r="Q15" s="46">
        <v>1150</v>
      </c>
      <c r="R15" s="45">
        <v>12</v>
      </c>
      <c r="S15" s="49" t="s">
        <v>87</v>
      </c>
    </row>
    <row r="16" spans="1:19" ht="18" customHeight="1">
      <c r="A16" s="312"/>
      <c r="B16" s="313"/>
      <c r="C16" s="50" t="s">
        <v>121</v>
      </c>
      <c r="D16" s="51" t="s">
        <v>122</v>
      </c>
      <c r="E16" s="52">
        <v>100</v>
      </c>
      <c r="F16" s="53"/>
      <c r="G16" s="54"/>
      <c r="H16" s="42"/>
      <c r="I16" s="43"/>
      <c r="J16" s="34" t="s">
        <v>123</v>
      </c>
      <c r="K16" s="35"/>
      <c r="L16" s="36" t="s">
        <v>124</v>
      </c>
      <c r="M16" s="37">
        <v>26498</v>
      </c>
      <c r="N16" s="38" t="s">
        <v>125</v>
      </c>
      <c r="O16" s="44" t="s">
        <v>126</v>
      </c>
      <c r="P16" s="45" t="s">
        <v>127</v>
      </c>
      <c r="Q16" s="46">
        <v>4800</v>
      </c>
      <c r="R16" s="45">
        <v>12</v>
      </c>
      <c r="S16" s="49" t="s">
        <v>87</v>
      </c>
    </row>
    <row r="17" spans="1:19" ht="18" customHeight="1">
      <c r="A17" s="55"/>
      <c r="B17" s="56"/>
      <c r="C17" s="57" t="s">
        <v>128</v>
      </c>
      <c r="D17" s="58" t="s">
        <v>129</v>
      </c>
      <c r="E17" s="59"/>
      <c r="F17" s="60">
        <v>27851</v>
      </c>
      <c r="G17" s="61" t="s">
        <v>130</v>
      </c>
      <c r="H17" s="42"/>
      <c r="I17" s="43"/>
      <c r="J17" s="292" t="s">
        <v>121</v>
      </c>
      <c r="K17" s="293"/>
      <c r="L17" s="58" t="s">
        <v>131</v>
      </c>
      <c r="M17" s="59"/>
      <c r="N17" s="61"/>
      <c r="O17" s="44" t="s">
        <v>132</v>
      </c>
      <c r="P17" s="45" t="s">
        <v>133</v>
      </c>
      <c r="Q17" s="46">
        <v>3500</v>
      </c>
      <c r="R17" s="45">
        <v>11</v>
      </c>
      <c r="S17" s="47">
        <v>44848</v>
      </c>
    </row>
    <row r="18" spans="1:19" ht="18" customHeight="1">
      <c r="A18" s="290" t="s">
        <v>134</v>
      </c>
      <c r="B18" s="291"/>
      <c r="C18" s="39" t="s">
        <v>135</v>
      </c>
      <c r="D18" s="36" t="s">
        <v>136</v>
      </c>
      <c r="E18" s="41"/>
      <c r="F18" s="62">
        <v>34060</v>
      </c>
      <c r="G18" s="38"/>
      <c r="H18" s="314" t="s">
        <v>137</v>
      </c>
      <c r="I18" s="315"/>
      <c r="J18" s="63" t="s">
        <v>138</v>
      </c>
      <c r="K18" s="64"/>
      <c r="L18" s="58" t="s">
        <v>139</v>
      </c>
      <c r="M18" s="60">
        <v>23095</v>
      </c>
      <c r="N18" s="61" t="s">
        <v>140</v>
      </c>
      <c r="O18" s="44" t="s">
        <v>141</v>
      </c>
      <c r="P18" s="45" t="s">
        <v>142</v>
      </c>
      <c r="Q18" s="46">
        <v>2480</v>
      </c>
      <c r="R18" s="45">
        <v>12</v>
      </c>
      <c r="S18" s="47">
        <v>38191</v>
      </c>
    </row>
    <row r="19" spans="1:19" ht="18" customHeight="1">
      <c r="A19" s="290"/>
      <c r="B19" s="291"/>
      <c r="C19" s="39" t="s">
        <v>143</v>
      </c>
      <c r="D19" s="36" t="s">
        <v>144</v>
      </c>
      <c r="E19" s="41"/>
      <c r="F19" s="62">
        <v>40266</v>
      </c>
      <c r="G19" s="38"/>
      <c r="H19" s="290"/>
      <c r="I19" s="291"/>
      <c r="J19" s="34" t="s">
        <v>145</v>
      </c>
      <c r="K19" s="35"/>
      <c r="L19" s="36" t="s">
        <v>146</v>
      </c>
      <c r="M19" s="37">
        <v>35853</v>
      </c>
      <c r="N19" s="38"/>
      <c r="O19" s="44" t="s">
        <v>147</v>
      </c>
      <c r="P19" s="45" t="s">
        <v>148</v>
      </c>
      <c r="Q19" s="46">
        <v>860</v>
      </c>
      <c r="R19" s="45">
        <v>12</v>
      </c>
      <c r="S19" s="47">
        <v>35535</v>
      </c>
    </row>
    <row r="20" spans="1:19" ht="18" customHeight="1">
      <c r="A20" s="65"/>
      <c r="B20" s="66"/>
      <c r="C20" s="50" t="s">
        <v>121</v>
      </c>
      <c r="D20" s="51" t="s">
        <v>149</v>
      </c>
      <c r="E20" s="53"/>
      <c r="F20" s="53"/>
      <c r="G20" s="54"/>
      <c r="H20" s="312"/>
      <c r="I20" s="313"/>
      <c r="J20" s="292" t="s">
        <v>121</v>
      </c>
      <c r="K20" s="293"/>
      <c r="L20" s="51" t="s">
        <v>150</v>
      </c>
      <c r="M20" s="53"/>
      <c r="N20" s="54"/>
      <c r="O20" s="44" t="s">
        <v>151</v>
      </c>
      <c r="P20" s="45" t="s">
        <v>152</v>
      </c>
      <c r="Q20" s="46">
        <v>1770</v>
      </c>
      <c r="R20" s="45">
        <v>16</v>
      </c>
      <c r="S20" s="47">
        <v>38191</v>
      </c>
    </row>
    <row r="21" spans="1:19" ht="18" customHeight="1">
      <c r="A21" s="48"/>
      <c r="B21" s="18"/>
      <c r="C21" s="39" t="s">
        <v>153</v>
      </c>
      <c r="D21" s="36" t="s">
        <v>154</v>
      </c>
      <c r="E21" s="41"/>
      <c r="F21" s="37">
        <v>39294</v>
      </c>
      <c r="G21" s="38"/>
      <c r="H21" s="48" t="s">
        <v>155</v>
      </c>
      <c r="I21" s="43"/>
      <c r="J21" s="34" t="s">
        <v>156</v>
      </c>
      <c r="K21" s="35"/>
      <c r="L21" s="36" t="s">
        <v>157</v>
      </c>
      <c r="M21" s="37">
        <v>41289</v>
      </c>
      <c r="N21" s="38"/>
      <c r="O21" s="44" t="s">
        <v>158</v>
      </c>
      <c r="P21" s="45" t="s">
        <v>159</v>
      </c>
      <c r="Q21" s="46">
        <v>2680</v>
      </c>
      <c r="R21" s="45">
        <v>12</v>
      </c>
      <c r="S21" s="47">
        <v>33620</v>
      </c>
    </row>
    <row r="22" spans="1:19" ht="18" customHeight="1">
      <c r="A22" s="48"/>
      <c r="B22" s="18"/>
      <c r="C22" s="39" t="s">
        <v>160</v>
      </c>
      <c r="D22" s="36" t="s">
        <v>161</v>
      </c>
      <c r="E22" s="41"/>
      <c r="F22" s="41"/>
      <c r="G22" s="38"/>
      <c r="H22" s="67"/>
      <c r="I22" s="68"/>
      <c r="J22" s="63" t="s">
        <v>162</v>
      </c>
      <c r="K22" s="64"/>
      <c r="L22" s="58" t="s">
        <v>163</v>
      </c>
      <c r="M22" s="60">
        <v>25804</v>
      </c>
      <c r="N22" s="61"/>
      <c r="O22" s="44" t="s">
        <v>164</v>
      </c>
      <c r="P22" s="45" t="s">
        <v>165</v>
      </c>
      <c r="Q22" s="46">
        <v>1220</v>
      </c>
      <c r="R22" s="45">
        <v>12</v>
      </c>
      <c r="S22" s="47">
        <v>35521</v>
      </c>
    </row>
    <row r="23" spans="1:19" ht="18" customHeight="1">
      <c r="A23" s="48"/>
      <c r="B23" s="18"/>
      <c r="C23" s="39" t="s">
        <v>166</v>
      </c>
      <c r="D23" s="36" t="s">
        <v>167</v>
      </c>
      <c r="E23" s="41"/>
      <c r="F23" s="41"/>
      <c r="G23" s="38"/>
      <c r="H23" s="290" t="s">
        <v>168</v>
      </c>
      <c r="I23" s="291"/>
      <c r="J23" s="34" t="s">
        <v>169</v>
      </c>
      <c r="K23" s="35"/>
      <c r="L23" s="36" t="s">
        <v>170</v>
      </c>
      <c r="M23" s="37">
        <v>26386</v>
      </c>
      <c r="N23" s="38" t="s">
        <v>171</v>
      </c>
      <c r="O23" s="44" t="s">
        <v>172</v>
      </c>
      <c r="P23" s="45" t="s">
        <v>67</v>
      </c>
      <c r="Q23" s="46">
        <v>1080</v>
      </c>
      <c r="R23" s="45">
        <v>27</v>
      </c>
      <c r="S23" s="47">
        <v>35535</v>
      </c>
    </row>
    <row r="24" spans="1:19" ht="18" customHeight="1">
      <c r="A24" s="48" t="s">
        <v>173</v>
      </c>
      <c r="B24" s="18"/>
      <c r="C24" s="39" t="s">
        <v>174</v>
      </c>
      <c r="D24" s="36" t="s">
        <v>175</v>
      </c>
      <c r="E24" s="41"/>
      <c r="F24" s="41"/>
      <c r="G24" s="38"/>
      <c r="H24" s="290"/>
      <c r="I24" s="291"/>
      <c r="J24" s="34" t="s">
        <v>176</v>
      </c>
      <c r="K24" s="35"/>
      <c r="L24" s="36" t="s">
        <v>177</v>
      </c>
      <c r="M24" s="37">
        <v>31335</v>
      </c>
      <c r="N24" s="38"/>
      <c r="O24" s="44" t="s">
        <v>178</v>
      </c>
      <c r="P24" s="45" t="s">
        <v>179</v>
      </c>
      <c r="Q24" s="46">
        <v>6250</v>
      </c>
      <c r="R24" s="45">
        <v>16</v>
      </c>
      <c r="S24" s="47">
        <v>33620</v>
      </c>
    </row>
    <row r="25" spans="1:19" ht="18" customHeight="1">
      <c r="A25" s="48"/>
      <c r="B25" s="18"/>
      <c r="C25" s="39" t="s">
        <v>180</v>
      </c>
      <c r="D25" s="36" t="s">
        <v>181</v>
      </c>
      <c r="E25" s="41"/>
      <c r="F25" s="41"/>
      <c r="G25" s="38"/>
      <c r="H25" s="69"/>
      <c r="I25" s="70"/>
      <c r="J25" s="292" t="s">
        <v>121</v>
      </c>
      <c r="K25" s="293"/>
      <c r="L25" s="51" t="s">
        <v>182</v>
      </c>
      <c r="M25" s="53"/>
      <c r="N25" s="54"/>
      <c r="O25" s="44" t="s">
        <v>183</v>
      </c>
      <c r="P25" s="45" t="s">
        <v>184</v>
      </c>
      <c r="Q25" s="46">
        <v>3820</v>
      </c>
      <c r="R25" s="45">
        <v>20.5</v>
      </c>
      <c r="S25" s="47">
        <v>36630</v>
      </c>
    </row>
    <row r="26" spans="1:19" ht="18" customHeight="1">
      <c r="A26" s="48"/>
      <c r="B26" s="18"/>
      <c r="C26" s="39" t="s">
        <v>185</v>
      </c>
      <c r="D26" s="36" t="s">
        <v>186</v>
      </c>
      <c r="E26" s="41"/>
      <c r="F26" s="41"/>
      <c r="G26" s="38"/>
      <c r="H26" s="71" t="s">
        <v>187</v>
      </c>
      <c r="I26" s="72"/>
      <c r="J26" s="34" t="s">
        <v>188</v>
      </c>
      <c r="K26" s="35"/>
      <c r="L26" s="36" t="s">
        <v>189</v>
      </c>
      <c r="M26" s="37">
        <v>26754</v>
      </c>
      <c r="N26" s="38" t="s">
        <v>190</v>
      </c>
      <c r="O26" s="44" t="s">
        <v>191</v>
      </c>
      <c r="P26" s="45" t="s">
        <v>192</v>
      </c>
      <c r="Q26" s="46">
        <v>430</v>
      </c>
      <c r="R26" s="45">
        <v>15</v>
      </c>
      <c r="S26" s="47">
        <v>41289</v>
      </c>
    </row>
    <row r="27" spans="1:19" ht="18" customHeight="1">
      <c r="A27" s="48"/>
      <c r="B27" s="18"/>
      <c r="C27" s="73" t="s">
        <v>121</v>
      </c>
      <c r="D27" s="58" t="s">
        <v>193</v>
      </c>
      <c r="E27" s="59"/>
      <c r="F27" s="59"/>
      <c r="G27" s="61"/>
      <c r="H27" s="74" t="s">
        <v>194</v>
      </c>
      <c r="I27" s="75"/>
      <c r="J27" s="76" t="s">
        <v>195</v>
      </c>
      <c r="K27" s="77"/>
      <c r="L27" s="51" t="s">
        <v>196</v>
      </c>
      <c r="M27" s="78">
        <v>26754</v>
      </c>
      <c r="N27" s="54"/>
      <c r="O27" s="44" t="s">
        <v>197</v>
      </c>
      <c r="P27" s="45" t="s">
        <v>198</v>
      </c>
      <c r="Q27" s="46">
        <v>790</v>
      </c>
      <c r="R27" s="45">
        <v>8</v>
      </c>
      <c r="S27" s="47">
        <v>35156</v>
      </c>
    </row>
    <row r="28" spans="1:19" ht="18" customHeight="1">
      <c r="A28" s="79" t="s">
        <v>199</v>
      </c>
      <c r="B28" s="80"/>
      <c r="C28" s="81"/>
      <c r="D28" s="51" t="s">
        <v>200</v>
      </c>
      <c r="E28" s="53"/>
      <c r="F28" s="78">
        <v>24973</v>
      </c>
      <c r="G28" s="54" t="s">
        <v>201</v>
      </c>
      <c r="H28" s="74" t="s">
        <v>202</v>
      </c>
      <c r="I28" s="75"/>
      <c r="J28" s="76" t="s">
        <v>203</v>
      </c>
      <c r="K28" s="77"/>
      <c r="L28" s="51" t="s">
        <v>204</v>
      </c>
      <c r="M28" s="78">
        <v>26521</v>
      </c>
      <c r="N28" s="54" t="s">
        <v>205</v>
      </c>
      <c r="O28" s="44" t="s">
        <v>206</v>
      </c>
      <c r="P28" s="45" t="s">
        <v>207</v>
      </c>
      <c r="Q28" s="46">
        <v>120</v>
      </c>
      <c r="R28" s="45">
        <v>6</v>
      </c>
      <c r="S28" s="47">
        <v>41142</v>
      </c>
    </row>
    <row r="29" spans="1:19" ht="18" customHeight="1">
      <c r="A29" s="48" t="s">
        <v>208</v>
      </c>
      <c r="B29" s="18"/>
      <c r="C29" s="39"/>
      <c r="D29" s="36" t="s">
        <v>209</v>
      </c>
      <c r="E29" s="41"/>
      <c r="F29" s="37">
        <v>24973</v>
      </c>
      <c r="G29" s="38" t="s">
        <v>130</v>
      </c>
      <c r="H29" s="74" t="s">
        <v>210</v>
      </c>
      <c r="I29" s="75"/>
      <c r="J29" s="76" t="s">
        <v>211</v>
      </c>
      <c r="K29" s="77"/>
      <c r="L29" s="51" t="s">
        <v>64</v>
      </c>
      <c r="M29" s="78">
        <v>27846</v>
      </c>
      <c r="N29" s="54" t="s">
        <v>212</v>
      </c>
      <c r="O29" s="82" t="s">
        <v>213</v>
      </c>
      <c r="P29" s="83"/>
      <c r="Q29" s="84">
        <v>84210</v>
      </c>
      <c r="R29" s="83"/>
      <c r="S29" s="85"/>
    </row>
    <row r="30" spans="1:19" ht="18" customHeight="1">
      <c r="A30" s="55"/>
      <c r="B30" s="56"/>
      <c r="C30" s="57" t="s">
        <v>214</v>
      </c>
      <c r="D30" s="58" t="s">
        <v>215</v>
      </c>
      <c r="E30" s="59"/>
      <c r="F30" s="60">
        <v>20550</v>
      </c>
      <c r="G30" s="61" t="s">
        <v>216</v>
      </c>
      <c r="H30" s="86" t="s">
        <v>217</v>
      </c>
      <c r="I30" s="87"/>
      <c r="J30" s="88" t="s">
        <v>218</v>
      </c>
      <c r="K30" s="89"/>
      <c r="L30" s="90" t="s">
        <v>219</v>
      </c>
      <c r="M30" s="91">
        <v>30322</v>
      </c>
      <c r="N30" s="92" t="s">
        <v>220</v>
      </c>
      <c r="O30" s="93"/>
      <c r="P30" s="94"/>
      <c r="Q30" s="95"/>
      <c r="R30" s="94"/>
      <c r="S30" s="22" t="s">
        <v>221</v>
      </c>
    </row>
    <row r="31" spans="1:14" ht="18" customHeight="1">
      <c r="A31" s="48"/>
      <c r="B31" s="18"/>
      <c r="C31" s="39" t="s">
        <v>222</v>
      </c>
      <c r="D31" s="36" t="s">
        <v>223</v>
      </c>
      <c r="E31" s="41"/>
      <c r="F31" s="37">
        <v>26022</v>
      </c>
      <c r="G31" s="38" t="s">
        <v>224</v>
      </c>
      <c r="H31" s="18"/>
      <c r="I31" s="18"/>
      <c r="J31" s="18"/>
      <c r="K31" s="18"/>
      <c r="L31" s="18"/>
      <c r="M31" s="18"/>
      <c r="N31" s="17" t="s">
        <v>225</v>
      </c>
    </row>
    <row r="32" spans="1:19" ht="18" customHeight="1">
      <c r="A32" s="48" t="s">
        <v>226</v>
      </c>
      <c r="B32" s="18"/>
      <c r="C32" s="39" t="s">
        <v>227</v>
      </c>
      <c r="D32" s="36" t="s">
        <v>228</v>
      </c>
      <c r="E32" s="41"/>
      <c r="F32" s="37">
        <v>34060</v>
      </c>
      <c r="G32" s="38"/>
      <c r="O32" s="21" t="s">
        <v>229</v>
      </c>
      <c r="S32" s="22" t="s">
        <v>230</v>
      </c>
    </row>
    <row r="33" spans="1:19" ht="18" customHeight="1">
      <c r="A33" s="48"/>
      <c r="B33" s="18"/>
      <c r="C33" s="39" t="s">
        <v>231</v>
      </c>
      <c r="D33" s="36" t="s">
        <v>232</v>
      </c>
      <c r="E33" s="41"/>
      <c r="F33" s="37">
        <v>35156</v>
      </c>
      <c r="G33" s="38"/>
      <c r="O33" s="294" t="s">
        <v>233</v>
      </c>
      <c r="P33" s="295"/>
      <c r="Q33" s="96" t="s">
        <v>234</v>
      </c>
      <c r="R33" s="96" t="s">
        <v>235</v>
      </c>
      <c r="S33" s="97" t="s">
        <v>236</v>
      </c>
    </row>
    <row r="34" spans="1:19" ht="18" customHeight="1">
      <c r="A34" s="65"/>
      <c r="B34" s="66"/>
      <c r="C34" s="50" t="s">
        <v>121</v>
      </c>
      <c r="D34" s="51" t="s">
        <v>237</v>
      </c>
      <c r="E34" s="53"/>
      <c r="F34" s="53"/>
      <c r="G34" s="54"/>
      <c r="O34" s="296" t="s">
        <v>238</v>
      </c>
      <c r="P34" s="297"/>
      <c r="Q34" s="98" t="s">
        <v>239</v>
      </c>
      <c r="R34" s="99">
        <v>14</v>
      </c>
      <c r="S34" s="100" t="s">
        <v>240</v>
      </c>
    </row>
    <row r="35" spans="1:19" ht="18" customHeight="1">
      <c r="A35" s="79" t="s">
        <v>241</v>
      </c>
      <c r="B35" s="80"/>
      <c r="C35" s="81"/>
      <c r="D35" s="36" t="s">
        <v>242</v>
      </c>
      <c r="E35" s="41"/>
      <c r="F35" s="37">
        <v>26390</v>
      </c>
      <c r="G35" s="38" t="s">
        <v>243</v>
      </c>
      <c r="O35" s="298" t="s">
        <v>244</v>
      </c>
      <c r="P35" s="299"/>
      <c r="Q35" s="101" t="s">
        <v>239</v>
      </c>
      <c r="R35" s="102">
        <v>16.7</v>
      </c>
      <c r="S35" s="49" t="s">
        <v>245</v>
      </c>
    </row>
    <row r="36" spans="1:19" ht="18" customHeight="1">
      <c r="A36" s="300" t="s">
        <v>246</v>
      </c>
      <c r="B36" s="301"/>
      <c r="C36" s="59" t="s">
        <v>247</v>
      </c>
      <c r="D36" s="58" t="s">
        <v>248</v>
      </c>
      <c r="E36" s="59"/>
      <c r="F36" s="60">
        <v>28766</v>
      </c>
      <c r="G36" s="61" t="s">
        <v>249</v>
      </c>
      <c r="O36" s="306" t="s">
        <v>250</v>
      </c>
      <c r="P36" s="307"/>
      <c r="Q36" s="103" t="s">
        <v>251</v>
      </c>
      <c r="R36" s="104">
        <v>8.6</v>
      </c>
      <c r="S36" s="105" t="s">
        <v>252</v>
      </c>
    </row>
    <row r="37" spans="1:19" ht="18" customHeight="1">
      <c r="A37" s="302"/>
      <c r="B37" s="303"/>
      <c r="C37" s="41" t="s">
        <v>253</v>
      </c>
      <c r="D37" s="36" t="s">
        <v>254</v>
      </c>
      <c r="E37" s="41"/>
      <c r="F37" s="37">
        <v>38033</v>
      </c>
      <c r="G37" s="38"/>
      <c r="O37" s="94"/>
      <c r="P37" s="94"/>
      <c r="Q37" s="94"/>
      <c r="R37" s="94"/>
      <c r="S37" s="22" t="s">
        <v>221</v>
      </c>
    </row>
    <row r="38" spans="1:19" ht="18" customHeight="1">
      <c r="A38" s="304"/>
      <c r="B38" s="305"/>
      <c r="C38" s="106" t="s">
        <v>213</v>
      </c>
      <c r="D38" s="51" t="s">
        <v>255</v>
      </c>
      <c r="E38" s="53"/>
      <c r="F38" s="53"/>
      <c r="G38" s="54"/>
      <c r="O38" s="94"/>
      <c r="P38" s="94"/>
      <c r="Q38" s="94"/>
      <c r="R38" s="94"/>
      <c r="S38" s="22"/>
    </row>
    <row r="39" spans="1:7" ht="18" customHeight="1">
      <c r="A39" s="107" t="s">
        <v>256</v>
      </c>
      <c r="B39" s="108"/>
      <c r="C39" s="109" t="s">
        <v>257</v>
      </c>
      <c r="D39" s="110" t="s">
        <v>258</v>
      </c>
      <c r="E39" s="111"/>
      <c r="F39" s="112">
        <v>34060</v>
      </c>
      <c r="G39" s="113" t="s">
        <v>259</v>
      </c>
    </row>
    <row r="40" spans="1:7" ht="18" customHeight="1">
      <c r="A40" s="18"/>
      <c r="B40" s="18"/>
      <c r="C40" s="18"/>
      <c r="D40" s="20"/>
      <c r="E40" s="18"/>
      <c r="F40" s="18"/>
      <c r="G40" s="17" t="s">
        <v>225</v>
      </c>
    </row>
    <row r="41" spans="1:7" ht="13.5" customHeight="1">
      <c r="A41" s="18"/>
      <c r="B41" s="18"/>
      <c r="C41" s="18"/>
      <c r="D41" s="20"/>
      <c r="E41" s="18"/>
      <c r="F41" s="18"/>
      <c r="G41" s="18"/>
    </row>
    <row r="42" spans="1:7" ht="13.5" customHeight="1">
      <c r="A42" s="18"/>
      <c r="B42" s="18"/>
      <c r="C42" s="18"/>
      <c r="D42" s="20"/>
      <c r="E42" s="18"/>
      <c r="F42" s="18"/>
      <c r="G42" s="18"/>
    </row>
    <row r="43" spans="1:7" ht="13.5" customHeight="1">
      <c r="A43" s="18"/>
      <c r="B43" s="18"/>
      <c r="C43" s="18"/>
      <c r="D43" s="20"/>
      <c r="E43" s="18"/>
      <c r="F43" s="18"/>
      <c r="G43" s="18"/>
    </row>
    <row r="44" spans="1:7" ht="13.5" customHeight="1">
      <c r="A44" s="18"/>
      <c r="B44" s="18"/>
      <c r="C44" s="18"/>
      <c r="D44" s="20"/>
      <c r="E44" s="18"/>
      <c r="F44" s="18"/>
      <c r="G44" s="18"/>
    </row>
    <row r="45" spans="1:7" ht="13.5" customHeight="1">
      <c r="A45" s="18"/>
      <c r="B45" s="18"/>
      <c r="C45" s="18"/>
      <c r="D45" s="20"/>
      <c r="E45" s="18"/>
      <c r="F45" s="18"/>
      <c r="G45" s="18"/>
    </row>
    <row r="46" spans="1:7" ht="13.5" customHeight="1">
      <c r="A46" s="18"/>
      <c r="B46" s="18"/>
      <c r="C46" s="18"/>
      <c r="D46" s="20"/>
      <c r="E46" s="18"/>
      <c r="F46" s="18"/>
      <c r="G46" s="18"/>
    </row>
    <row r="47" spans="1:7" ht="13.5" customHeight="1">
      <c r="A47" s="18"/>
      <c r="B47" s="18"/>
      <c r="C47" s="18"/>
      <c r="D47" s="20"/>
      <c r="E47" s="18"/>
      <c r="F47" s="18"/>
      <c r="G47" s="18"/>
    </row>
    <row r="48" spans="1:7" ht="13.5" customHeight="1">
      <c r="A48" s="18"/>
      <c r="B48" s="18"/>
      <c r="C48" s="18"/>
      <c r="D48" s="20"/>
      <c r="E48" s="18"/>
      <c r="F48" s="18"/>
      <c r="G48" s="18"/>
    </row>
    <row r="49" spans="1:7" ht="13.5" customHeight="1">
      <c r="A49" s="18"/>
      <c r="B49" s="18"/>
      <c r="C49" s="18"/>
      <c r="D49" s="20"/>
      <c r="E49" s="18"/>
      <c r="F49" s="18"/>
      <c r="G49" s="18"/>
    </row>
    <row r="50" spans="1:7" ht="13.5" customHeight="1">
      <c r="A50" s="18"/>
      <c r="B50" s="18"/>
      <c r="C50" s="18"/>
      <c r="D50" s="20"/>
      <c r="E50" s="18"/>
      <c r="F50" s="18"/>
      <c r="G50" s="18"/>
    </row>
    <row r="51" spans="1:7" ht="13.5" customHeight="1">
      <c r="A51" s="18"/>
      <c r="B51" s="18"/>
      <c r="C51" s="18"/>
      <c r="D51" s="20"/>
      <c r="E51" s="18"/>
      <c r="F51" s="18"/>
      <c r="G51" s="18"/>
    </row>
    <row r="52" spans="1:7" ht="18" customHeight="1">
      <c r="A52" s="18"/>
      <c r="B52" s="18"/>
      <c r="C52" s="18"/>
      <c r="D52" s="20"/>
      <c r="E52" s="18"/>
      <c r="F52" s="18"/>
      <c r="G52" s="18"/>
    </row>
    <row r="53" spans="1:7" ht="18" customHeight="1">
      <c r="A53" s="18"/>
      <c r="B53" s="18"/>
      <c r="C53" s="18"/>
      <c r="D53" s="20"/>
      <c r="E53" s="18"/>
      <c r="F53" s="18"/>
      <c r="G53" s="18"/>
    </row>
  </sheetData>
  <sheetProtection/>
  <mergeCells count="19">
    <mergeCell ref="Q4:Q5"/>
    <mergeCell ref="R4:R5"/>
    <mergeCell ref="S4:S5"/>
    <mergeCell ref="A5:B16"/>
    <mergeCell ref="J17:K17"/>
    <mergeCell ref="A18:B19"/>
    <mergeCell ref="H18:I20"/>
    <mergeCell ref="J20:K20"/>
    <mergeCell ref="A4:C4"/>
    <mergeCell ref="H4:J4"/>
    <mergeCell ref="O4:O5"/>
    <mergeCell ref="P4:P5"/>
    <mergeCell ref="H23:I24"/>
    <mergeCell ref="J25:K25"/>
    <mergeCell ref="O33:P33"/>
    <mergeCell ref="O34:P34"/>
    <mergeCell ref="O35:P35"/>
    <mergeCell ref="A36:B38"/>
    <mergeCell ref="O36:P36"/>
  </mergeCells>
  <printOptions/>
  <pageMargins left="0.7874015748031497" right="0.5905511811023623" top="0.984251968503937" bottom="0.3937007874015748" header="0.5118110236220472" footer="0.5118110236220472"/>
  <pageSetup horizontalDpi="360" verticalDpi="36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SheetLayoutView="100" zoomScalePageLayoutView="0" workbookViewId="0" topLeftCell="A1">
      <selection activeCell="A28" sqref="A28"/>
    </sheetView>
  </sheetViews>
  <sheetFormatPr defaultColWidth="9.00390625" defaultRowHeight="13.5" customHeight="1"/>
  <cols>
    <col min="1" max="1" width="10.625" style="114" customWidth="1"/>
    <col min="2" max="9" width="9.25390625" style="114" customWidth="1"/>
    <col min="10" max="10" width="10.625" style="114" customWidth="1"/>
    <col min="11" max="18" width="9.25390625" style="114" customWidth="1"/>
    <col min="19" max="19" width="5.25390625" style="114" customWidth="1"/>
    <col min="20" max="20" width="8.25390625" style="114" customWidth="1"/>
    <col min="21" max="16384" width="9.00390625" style="114" customWidth="1"/>
  </cols>
  <sheetData>
    <row r="1" ht="13.5" customHeight="1">
      <c r="A1" s="114" t="s">
        <v>260</v>
      </c>
    </row>
    <row r="2" ht="13.5" customHeight="1">
      <c r="T2" s="115"/>
    </row>
    <row r="3" spans="1:20" ht="13.5" customHeight="1">
      <c r="A3" s="116" t="s">
        <v>261</v>
      </c>
      <c r="B3" s="116"/>
      <c r="C3" s="116"/>
      <c r="D3" s="116"/>
      <c r="E3" s="116"/>
      <c r="F3" s="116"/>
      <c r="G3" s="116"/>
      <c r="H3" s="117"/>
      <c r="I3" s="117"/>
      <c r="S3" s="118"/>
      <c r="T3" s="118"/>
    </row>
    <row r="4" spans="1:20" ht="15" customHeight="1">
      <c r="A4" s="116"/>
      <c r="B4" s="116"/>
      <c r="C4" s="116"/>
      <c r="D4" s="116"/>
      <c r="E4" s="116"/>
      <c r="F4" s="116"/>
      <c r="G4" s="116"/>
      <c r="H4" s="117"/>
      <c r="I4" s="117"/>
      <c r="S4" s="118"/>
      <c r="T4" s="118"/>
    </row>
    <row r="5" spans="1:20" ht="15" customHeight="1">
      <c r="A5" s="119"/>
      <c r="B5" s="119"/>
      <c r="C5" s="119"/>
      <c r="D5" s="119"/>
      <c r="E5" s="119"/>
      <c r="F5" s="119"/>
      <c r="G5" s="120" t="s">
        <v>262</v>
      </c>
      <c r="H5" s="117"/>
      <c r="I5" s="117"/>
      <c r="J5" s="119"/>
      <c r="K5" s="119"/>
      <c r="L5" s="119"/>
      <c r="M5" s="119"/>
      <c r="N5" s="120" t="s">
        <v>262</v>
      </c>
      <c r="O5" s="119"/>
      <c r="P5" s="119"/>
      <c r="Q5" s="119"/>
      <c r="R5" s="119"/>
      <c r="S5" s="118"/>
      <c r="T5" s="118"/>
    </row>
    <row r="6" spans="1:20" ht="15" customHeight="1">
      <c r="A6" s="332"/>
      <c r="B6" s="342" t="s">
        <v>263</v>
      </c>
      <c r="C6" s="342"/>
      <c r="D6" s="342"/>
      <c r="E6" s="342"/>
      <c r="F6" s="342"/>
      <c r="G6" s="344"/>
      <c r="H6" s="117"/>
      <c r="I6" s="117"/>
      <c r="J6" s="332"/>
      <c r="K6" s="342" t="s">
        <v>264</v>
      </c>
      <c r="L6" s="342"/>
      <c r="M6" s="342"/>
      <c r="N6" s="344"/>
      <c r="O6" s="119"/>
      <c r="P6" s="119"/>
      <c r="Q6" s="119"/>
      <c r="R6" s="119"/>
      <c r="S6" s="118"/>
      <c r="T6" s="118"/>
    </row>
    <row r="7" spans="1:20" ht="15" customHeight="1">
      <c r="A7" s="333"/>
      <c r="B7" s="330" t="s">
        <v>265</v>
      </c>
      <c r="C7" s="330"/>
      <c r="D7" s="330"/>
      <c r="E7" s="330"/>
      <c r="F7" s="330" t="s">
        <v>266</v>
      </c>
      <c r="G7" s="331"/>
      <c r="H7" s="117"/>
      <c r="I7" s="117"/>
      <c r="J7" s="333"/>
      <c r="K7" s="330" t="s">
        <v>267</v>
      </c>
      <c r="L7" s="330"/>
      <c r="M7" s="330"/>
      <c r="N7" s="331"/>
      <c r="O7" s="119"/>
      <c r="P7" s="119"/>
      <c r="Q7" s="119"/>
      <c r="R7" s="119"/>
      <c r="S7" s="118"/>
      <c r="T7" s="118"/>
    </row>
    <row r="8" spans="1:20" ht="15" customHeight="1">
      <c r="A8" s="333"/>
      <c r="B8" s="330" t="s">
        <v>268</v>
      </c>
      <c r="C8" s="330"/>
      <c r="D8" s="330" t="s">
        <v>269</v>
      </c>
      <c r="E8" s="330"/>
      <c r="F8" s="121" t="s">
        <v>268</v>
      </c>
      <c r="G8" s="122" t="s">
        <v>269</v>
      </c>
      <c r="H8" s="117"/>
      <c r="I8" s="117"/>
      <c r="J8" s="333"/>
      <c r="K8" s="330" t="s">
        <v>270</v>
      </c>
      <c r="L8" s="330"/>
      <c r="M8" s="330" t="s">
        <v>271</v>
      </c>
      <c r="N8" s="331"/>
      <c r="O8" s="119"/>
      <c r="P8" s="119"/>
      <c r="Q8" s="119"/>
      <c r="R8" s="119"/>
      <c r="S8" s="118"/>
      <c r="T8" s="118"/>
    </row>
    <row r="9" spans="1:20" ht="15" customHeight="1">
      <c r="A9" s="334"/>
      <c r="B9" s="123" t="s">
        <v>272</v>
      </c>
      <c r="C9" s="123" t="s">
        <v>273</v>
      </c>
      <c r="D9" s="123" t="s">
        <v>272</v>
      </c>
      <c r="E9" s="123" t="s">
        <v>273</v>
      </c>
      <c r="F9" s="123" t="s">
        <v>272</v>
      </c>
      <c r="G9" s="124" t="s">
        <v>272</v>
      </c>
      <c r="H9" s="117"/>
      <c r="I9" s="117"/>
      <c r="J9" s="334"/>
      <c r="K9" s="123" t="s">
        <v>274</v>
      </c>
      <c r="L9" s="123" t="s">
        <v>275</v>
      </c>
      <c r="M9" s="123" t="s">
        <v>274</v>
      </c>
      <c r="N9" s="124" t="s">
        <v>275</v>
      </c>
      <c r="O9" s="119"/>
      <c r="P9" s="119"/>
      <c r="Q9" s="119"/>
      <c r="R9" s="119"/>
      <c r="S9" s="118"/>
      <c r="T9" s="118"/>
    </row>
    <row r="10" spans="1:20" s="119" customFormat="1" ht="16.5" customHeight="1">
      <c r="A10" s="125" t="s">
        <v>276</v>
      </c>
      <c r="B10" s="126">
        <v>5</v>
      </c>
      <c r="C10" s="126">
        <v>634651</v>
      </c>
      <c r="D10" s="126">
        <v>0</v>
      </c>
      <c r="E10" s="126">
        <v>0</v>
      </c>
      <c r="F10" s="126">
        <v>8</v>
      </c>
      <c r="G10" s="127">
        <v>0</v>
      </c>
      <c r="H10" s="117"/>
      <c r="I10" s="117"/>
      <c r="J10" s="125" t="s">
        <v>276</v>
      </c>
      <c r="K10" s="128">
        <v>2</v>
      </c>
      <c r="L10" s="126">
        <v>3702</v>
      </c>
      <c r="M10" s="128">
        <v>1</v>
      </c>
      <c r="N10" s="129">
        <v>373</v>
      </c>
      <c r="S10" s="117"/>
      <c r="T10" s="117"/>
    </row>
    <row r="11" spans="1:20" s="119" customFormat="1" ht="16.5" customHeight="1">
      <c r="A11" s="125" t="s">
        <v>23</v>
      </c>
      <c r="B11" s="126">
        <v>3</v>
      </c>
      <c r="C11" s="126">
        <v>96350</v>
      </c>
      <c r="D11" s="126">
        <v>0</v>
      </c>
      <c r="E11" s="126">
        <v>0</v>
      </c>
      <c r="F11" s="126">
        <v>9</v>
      </c>
      <c r="G11" s="127">
        <v>0</v>
      </c>
      <c r="H11" s="117"/>
      <c r="I11" s="117"/>
      <c r="J11" s="125" t="s">
        <v>23</v>
      </c>
      <c r="K11" s="128">
        <v>4</v>
      </c>
      <c r="L11" s="126">
        <v>6320</v>
      </c>
      <c r="M11" s="128">
        <v>2</v>
      </c>
      <c r="N11" s="129">
        <v>1060</v>
      </c>
      <c r="S11" s="117"/>
      <c r="T11" s="117"/>
    </row>
    <row r="12" spans="1:20" s="119" customFormat="1" ht="16.5" customHeight="1">
      <c r="A12" s="125" t="s">
        <v>277</v>
      </c>
      <c r="B12" s="126">
        <v>5</v>
      </c>
      <c r="C12" s="126">
        <v>4103906</v>
      </c>
      <c r="D12" s="126">
        <v>0</v>
      </c>
      <c r="E12" s="126">
        <v>0</v>
      </c>
      <c r="F12" s="126">
        <v>5</v>
      </c>
      <c r="G12" s="127">
        <v>0</v>
      </c>
      <c r="H12" s="117"/>
      <c r="I12" s="117"/>
      <c r="J12" s="125" t="s">
        <v>277</v>
      </c>
      <c r="K12" s="128">
        <v>3</v>
      </c>
      <c r="L12" s="126">
        <v>9873</v>
      </c>
      <c r="M12" s="128">
        <v>0</v>
      </c>
      <c r="N12" s="129">
        <v>0</v>
      </c>
      <c r="S12" s="117"/>
      <c r="T12" s="117"/>
    </row>
    <row r="13" spans="1:20" s="119" customFormat="1" ht="16.5" customHeight="1">
      <c r="A13" s="125" t="s">
        <v>278</v>
      </c>
      <c r="B13" s="126">
        <v>5</v>
      </c>
      <c r="C13" s="126">
        <v>42139</v>
      </c>
      <c r="D13" s="126">
        <v>0</v>
      </c>
      <c r="E13" s="126">
        <v>0</v>
      </c>
      <c r="F13" s="126">
        <v>6</v>
      </c>
      <c r="G13" s="127">
        <v>0</v>
      </c>
      <c r="H13" s="117"/>
      <c r="I13" s="117"/>
      <c r="J13" s="125" t="s">
        <v>278</v>
      </c>
      <c r="K13" s="128">
        <v>5</v>
      </c>
      <c r="L13" s="126">
        <v>12985</v>
      </c>
      <c r="M13" s="128">
        <v>1</v>
      </c>
      <c r="N13" s="129">
        <v>806</v>
      </c>
      <c r="S13" s="117"/>
      <c r="T13" s="117"/>
    </row>
    <row r="14" spans="1:20" s="119" customFormat="1" ht="16.5" customHeight="1">
      <c r="A14" s="130" t="s">
        <v>27</v>
      </c>
      <c r="B14" s="131">
        <v>3</v>
      </c>
      <c r="C14" s="131">
        <v>83051</v>
      </c>
      <c r="D14" s="131">
        <v>1</v>
      </c>
      <c r="E14" s="131">
        <v>4492</v>
      </c>
      <c r="F14" s="131">
        <v>6</v>
      </c>
      <c r="G14" s="132">
        <v>0</v>
      </c>
      <c r="H14" s="117"/>
      <c r="I14" s="117"/>
      <c r="J14" s="130" t="s">
        <v>27</v>
      </c>
      <c r="K14" s="133">
        <v>9</v>
      </c>
      <c r="L14" s="131">
        <v>26712</v>
      </c>
      <c r="M14" s="133">
        <v>2</v>
      </c>
      <c r="N14" s="134">
        <v>3058</v>
      </c>
      <c r="S14" s="117"/>
      <c r="T14" s="117"/>
    </row>
    <row r="15" spans="1:20" ht="15" customHeight="1">
      <c r="A15" s="135"/>
      <c r="B15" s="117"/>
      <c r="C15" s="117"/>
      <c r="D15" s="117"/>
      <c r="E15" s="117"/>
      <c r="F15" s="117"/>
      <c r="G15" s="117"/>
      <c r="H15" s="117"/>
      <c r="I15" s="117"/>
      <c r="J15" s="136"/>
      <c r="K15" s="119"/>
      <c r="L15" s="119"/>
      <c r="M15" s="119"/>
      <c r="N15" s="119"/>
      <c r="O15" s="119"/>
      <c r="P15" s="119"/>
      <c r="Q15" s="119"/>
      <c r="R15" s="119"/>
      <c r="S15" s="118"/>
      <c r="T15" s="118"/>
    </row>
    <row r="16" spans="1:20" ht="15" customHeight="1">
      <c r="A16" s="135"/>
      <c r="B16" s="117"/>
      <c r="C16" s="117"/>
      <c r="D16" s="117"/>
      <c r="E16" s="117"/>
      <c r="F16" s="117"/>
      <c r="G16" s="117"/>
      <c r="H16" s="117"/>
      <c r="I16" s="117"/>
      <c r="J16" s="135"/>
      <c r="K16" s="119"/>
      <c r="L16" s="119"/>
      <c r="M16" s="119"/>
      <c r="N16" s="119"/>
      <c r="O16" s="119"/>
      <c r="P16" s="119"/>
      <c r="Q16" s="119"/>
      <c r="R16" s="119"/>
      <c r="S16" s="118"/>
      <c r="T16" s="118"/>
    </row>
    <row r="17" spans="1:18" ht="15" customHeight="1">
      <c r="A17" s="119"/>
      <c r="B17" s="119"/>
      <c r="C17" s="119"/>
      <c r="D17" s="119"/>
      <c r="E17" s="119"/>
      <c r="F17" s="119"/>
      <c r="G17" s="120" t="s">
        <v>262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 t="s">
        <v>279</v>
      </c>
    </row>
    <row r="18" spans="1:18" ht="15" customHeight="1">
      <c r="A18" s="332"/>
      <c r="B18" s="342" t="s">
        <v>280</v>
      </c>
      <c r="C18" s="342"/>
      <c r="D18" s="342"/>
      <c r="E18" s="342"/>
      <c r="F18" s="342"/>
      <c r="G18" s="344"/>
      <c r="H18" s="119"/>
      <c r="I18" s="119"/>
      <c r="J18" s="332"/>
      <c r="K18" s="342" t="s">
        <v>264</v>
      </c>
      <c r="L18" s="342"/>
      <c r="M18" s="342"/>
      <c r="N18" s="342"/>
      <c r="O18" s="342"/>
      <c r="P18" s="342"/>
      <c r="Q18" s="342"/>
      <c r="R18" s="344"/>
    </row>
    <row r="19" spans="1:18" ht="15" customHeight="1">
      <c r="A19" s="333"/>
      <c r="B19" s="330" t="s">
        <v>265</v>
      </c>
      <c r="C19" s="330"/>
      <c r="D19" s="330"/>
      <c r="E19" s="330"/>
      <c r="F19" s="330" t="s">
        <v>266</v>
      </c>
      <c r="G19" s="331"/>
      <c r="H19" s="119"/>
      <c r="I19" s="119"/>
      <c r="J19" s="333"/>
      <c r="K19" s="330" t="s">
        <v>281</v>
      </c>
      <c r="L19" s="330"/>
      <c r="M19" s="330" t="s">
        <v>282</v>
      </c>
      <c r="N19" s="330"/>
      <c r="O19" s="330" t="s">
        <v>283</v>
      </c>
      <c r="P19" s="330"/>
      <c r="Q19" s="330" t="s">
        <v>284</v>
      </c>
      <c r="R19" s="331"/>
    </row>
    <row r="20" spans="1:18" ht="15" customHeight="1">
      <c r="A20" s="333"/>
      <c r="B20" s="330" t="s">
        <v>268</v>
      </c>
      <c r="C20" s="330"/>
      <c r="D20" s="330" t="s">
        <v>269</v>
      </c>
      <c r="E20" s="330"/>
      <c r="F20" s="121" t="s">
        <v>268</v>
      </c>
      <c r="G20" s="122" t="s">
        <v>269</v>
      </c>
      <c r="H20" s="119"/>
      <c r="I20" s="119"/>
      <c r="J20" s="334"/>
      <c r="K20" s="123" t="s">
        <v>270</v>
      </c>
      <c r="L20" s="123" t="s">
        <v>271</v>
      </c>
      <c r="M20" s="123" t="s">
        <v>270</v>
      </c>
      <c r="N20" s="123" t="s">
        <v>271</v>
      </c>
      <c r="O20" s="123" t="s">
        <v>270</v>
      </c>
      <c r="P20" s="123" t="s">
        <v>271</v>
      </c>
      <c r="Q20" s="123" t="s">
        <v>270</v>
      </c>
      <c r="R20" s="124" t="s">
        <v>271</v>
      </c>
    </row>
    <row r="21" spans="1:18" ht="15" customHeight="1">
      <c r="A21" s="334"/>
      <c r="B21" s="123" t="s">
        <v>272</v>
      </c>
      <c r="C21" s="123" t="s">
        <v>273</v>
      </c>
      <c r="D21" s="123" t="s">
        <v>272</v>
      </c>
      <c r="E21" s="123" t="s">
        <v>273</v>
      </c>
      <c r="F21" s="123" t="s">
        <v>272</v>
      </c>
      <c r="G21" s="124" t="s">
        <v>272</v>
      </c>
      <c r="H21" s="119"/>
      <c r="I21" s="119"/>
      <c r="J21" s="125" t="s">
        <v>276</v>
      </c>
      <c r="K21" s="128">
        <v>24</v>
      </c>
      <c r="L21" s="128">
        <v>27</v>
      </c>
      <c r="M21" s="128">
        <v>24</v>
      </c>
      <c r="N21" s="128">
        <v>1</v>
      </c>
      <c r="O21" s="128">
        <v>0</v>
      </c>
      <c r="P21" s="128">
        <v>0</v>
      </c>
      <c r="Q21" s="128">
        <v>0</v>
      </c>
      <c r="R21" s="137">
        <v>0</v>
      </c>
    </row>
    <row r="22" spans="1:18" ht="16.5" customHeight="1">
      <c r="A22" s="125" t="s">
        <v>276</v>
      </c>
      <c r="B22" s="128">
        <v>26</v>
      </c>
      <c r="C22" s="126">
        <v>75528</v>
      </c>
      <c r="D22" s="128">
        <v>19</v>
      </c>
      <c r="E22" s="126">
        <v>27090</v>
      </c>
      <c r="F22" s="128">
        <v>15</v>
      </c>
      <c r="G22" s="137">
        <v>8</v>
      </c>
      <c r="H22" s="119"/>
      <c r="I22" s="119"/>
      <c r="J22" s="125" t="s">
        <v>23</v>
      </c>
      <c r="K22" s="128">
        <v>25</v>
      </c>
      <c r="L22" s="128">
        <v>41</v>
      </c>
      <c r="M22" s="128">
        <v>25</v>
      </c>
      <c r="N22" s="128">
        <v>0</v>
      </c>
      <c r="O22" s="128">
        <v>0</v>
      </c>
      <c r="P22" s="128">
        <v>1</v>
      </c>
      <c r="Q22" s="128">
        <v>0</v>
      </c>
      <c r="R22" s="138">
        <v>0</v>
      </c>
    </row>
    <row r="23" spans="1:18" ht="16.5" customHeight="1">
      <c r="A23" s="125" t="s">
        <v>23</v>
      </c>
      <c r="B23" s="128">
        <v>35</v>
      </c>
      <c r="C23" s="126">
        <v>257474</v>
      </c>
      <c r="D23" s="128">
        <v>25</v>
      </c>
      <c r="E23" s="126">
        <v>34919</v>
      </c>
      <c r="F23" s="128">
        <v>18</v>
      </c>
      <c r="G23" s="137">
        <v>9</v>
      </c>
      <c r="H23" s="119"/>
      <c r="I23" s="119"/>
      <c r="J23" s="125" t="s">
        <v>277</v>
      </c>
      <c r="K23" s="128">
        <v>8</v>
      </c>
      <c r="L23" s="128">
        <v>39</v>
      </c>
      <c r="M23" s="128">
        <v>18</v>
      </c>
      <c r="N23" s="128">
        <v>1</v>
      </c>
      <c r="O23" s="128">
        <v>1</v>
      </c>
      <c r="P23" s="128">
        <v>0</v>
      </c>
      <c r="Q23" s="128">
        <v>0</v>
      </c>
      <c r="R23" s="138">
        <v>0</v>
      </c>
    </row>
    <row r="24" spans="1:18" ht="16.5" customHeight="1">
      <c r="A24" s="125" t="s">
        <v>277</v>
      </c>
      <c r="B24" s="128">
        <v>27</v>
      </c>
      <c r="C24" s="126">
        <v>71247</v>
      </c>
      <c r="D24" s="128">
        <v>18</v>
      </c>
      <c r="E24" s="126">
        <v>22449</v>
      </c>
      <c r="F24" s="128">
        <v>9</v>
      </c>
      <c r="G24" s="137">
        <v>6</v>
      </c>
      <c r="H24" s="119"/>
      <c r="I24" s="119"/>
      <c r="J24" s="125" t="s">
        <v>278</v>
      </c>
      <c r="K24" s="128">
        <v>14</v>
      </c>
      <c r="L24" s="128">
        <v>32</v>
      </c>
      <c r="M24" s="128">
        <v>29</v>
      </c>
      <c r="N24" s="128">
        <v>2</v>
      </c>
      <c r="O24" s="128">
        <v>3</v>
      </c>
      <c r="P24" s="128">
        <v>1</v>
      </c>
      <c r="Q24" s="128">
        <v>0</v>
      </c>
      <c r="R24" s="138">
        <v>0</v>
      </c>
    </row>
    <row r="25" spans="1:18" ht="16.5" customHeight="1">
      <c r="A25" s="125" t="s">
        <v>278</v>
      </c>
      <c r="B25" s="128">
        <v>28</v>
      </c>
      <c r="C25" s="126">
        <v>1249384</v>
      </c>
      <c r="D25" s="128">
        <v>17</v>
      </c>
      <c r="E25" s="126">
        <v>30675</v>
      </c>
      <c r="F25" s="128">
        <v>14</v>
      </c>
      <c r="G25" s="137">
        <v>8</v>
      </c>
      <c r="H25" s="119"/>
      <c r="I25" s="119"/>
      <c r="J25" s="130" t="s">
        <v>27</v>
      </c>
      <c r="K25" s="133">
        <v>20</v>
      </c>
      <c r="L25" s="133">
        <v>36</v>
      </c>
      <c r="M25" s="133">
        <v>64</v>
      </c>
      <c r="N25" s="133">
        <v>0</v>
      </c>
      <c r="O25" s="133">
        <v>1</v>
      </c>
      <c r="P25" s="133">
        <v>2</v>
      </c>
      <c r="Q25" s="133">
        <v>9</v>
      </c>
      <c r="R25" s="139">
        <v>2</v>
      </c>
    </row>
    <row r="26" spans="1:18" ht="16.5" customHeight="1">
      <c r="A26" s="130" t="s">
        <v>27</v>
      </c>
      <c r="B26" s="133">
        <v>30</v>
      </c>
      <c r="C26" s="131">
        <v>107537</v>
      </c>
      <c r="D26" s="133">
        <v>13</v>
      </c>
      <c r="E26" s="131">
        <v>23305</v>
      </c>
      <c r="F26" s="133">
        <v>12</v>
      </c>
      <c r="G26" s="140">
        <v>2</v>
      </c>
      <c r="H26" s="119"/>
      <c r="I26" s="119"/>
      <c r="J26" s="135"/>
      <c r="K26" s="119"/>
      <c r="L26" s="119"/>
      <c r="M26" s="119"/>
      <c r="N26" s="119"/>
      <c r="O26" s="119"/>
      <c r="P26" s="119"/>
      <c r="Q26" s="119"/>
      <c r="R26" s="120"/>
    </row>
    <row r="27" spans="1:9" ht="15" customHeight="1">
      <c r="A27" s="141"/>
      <c r="B27" s="119"/>
      <c r="C27" s="117"/>
      <c r="D27" s="119"/>
      <c r="E27" s="117"/>
      <c r="F27" s="119"/>
      <c r="G27" s="119"/>
      <c r="H27" s="119"/>
      <c r="I27" s="119"/>
    </row>
    <row r="28" spans="1:14" ht="15" customHeight="1">
      <c r="A28" s="141"/>
      <c r="B28" s="119"/>
      <c r="C28" s="117"/>
      <c r="D28" s="119"/>
      <c r="E28" s="117"/>
      <c r="F28" s="119"/>
      <c r="G28" s="119"/>
      <c r="H28" s="119"/>
      <c r="I28" s="119"/>
      <c r="J28" s="119"/>
      <c r="K28" s="119"/>
      <c r="L28" s="119"/>
      <c r="M28" s="119"/>
      <c r="N28" s="120" t="s">
        <v>285</v>
      </c>
    </row>
    <row r="29" spans="1:14" ht="15" customHeight="1">
      <c r="A29" s="119"/>
      <c r="B29" s="119"/>
      <c r="C29" s="119"/>
      <c r="D29" s="119"/>
      <c r="E29" s="119"/>
      <c r="F29" s="119"/>
      <c r="G29" s="120" t="s">
        <v>279</v>
      </c>
      <c r="H29" s="119"/>
      <c r="I29" s="119"/>
      <c r="J29" s="325"/>
      <c r="K29" s="340" t="s">
        <v>286</v>
      </c>
      <c r="L29" s="340"/>
      <c r="M29" s="340"/>
      <c r="N29" s="341"/>
    </row>
    <row r="30" spans="1:14" ht="15" customHeight="1">
      <c r="A30" s="332"/>
      <c r="B30" s="342" t="s">
        <v>287</v>
      </c>
      <c r="C30" s="343"/>
      <c r="D30" s="343"/>
      <c r="E30" s="343"/>
      <c r="F30" s="343"/>
      <c r="G30" s="344"/>
      <c r="H30" s="119"/>
      <c r="I30" s="119"/>
      <c r="J30" s="338"/>
      <c r="K30" s="345" t="s">
        <v>288</v>
      </c>
      <c r="L30" s="345"/>
      <c r="M30" s="345" t="s">
        <v>289</v>
      </c>
      <c r="N30" s="346"/>
    </row>
    <row r="31" spans="1:14" ht="15" customHeight="1">
      <c r="A31" s="333"/>
      <c r="B31" s="330" t="s">
        <v>290</v>
      </c>
      <c r="C31" s="330"/>
      <c r="D31" s="330" t="s">
        <v>291</v>
      </c>
      <c r="E31" s="330"/>
      <c r="F31" s="330" t="s">
        <v>292</v>
      </c>
      <c r="G31" s="331"/>
      <c r="H31" s="119"/>
      <c r="I31" s="119"/>
      <c r="J31" s="339"/>
      <c r="K31" s="142" t="s">
        <v>293</v>
      </c>
      <c r="L31" s="142" t="s">
        <v>37</v>
      </c>
      <c r="M31" s="142" t="s">
        <v>293</v>
      </c>
      <c r="N31" s="143" t="s">
        <v>37</v>
      </c>
    </row>
    <row r="32" spans="1:14" ht="15" customHeight="1">
      <c r="A32" s="334"/>
      <c r="B32" s="123" t="s">
        <v>268</v>
      </c>
      <c r="C32" s="123" t="s">
        <v>269</v>
      </c>
      <c r="D32" s="123" t="s">
        <v>268</v>
      </c>
      <c r="E32" s="123" t="s">
        <v>269</v>
      </c>
      <c r="F32" s="123" t="s">
        <v>268</v>
      </c>
      <c r="G32" s="124" t="s">
        <v>269</v>
      </c>
      <c r="H32" s="119"/>
      <c r="I32" s="119"/>
      <c r="J32" s="125" t="s">
        <v>276</v>
      </c>
      <c r="K32" s="128">
        <v>3</v>
      </c>
      <c r="L32" s="126">
        <v>10944</v>
      </c>
      <c r="M32" s="128">
        <v>0</v>
      </c>
      <c r="N32" s="137">
        <v>0</v>
      </c>
    </row>
    <row r="33" spans="1:14" ht="15" customHeight="1">
      <c r="A33" s="125" t="s">
        <v>276</v>
      </c>
      <c r="B33" s="128">
        <v>7</v>
      </c>
      <c r="C33" s="128">
        <v>2</v>
      </c>
      <c r="D33" s="128">
        <v>0</v>
      </c>
      <c r="E33" s="128">
        <v>0</v>
      </c>
      <c r="F33" s="128">
        <v>4</v>
      </c>
      <c r="G33" s="138">
        <v>0</v>
      </c>
      <c r="H33" s="119"/>
      <c r="I33" s="119"/>
      <c r="J33" s="125" t="s">
        <v>23</v>
      </c>
      <c r="K33" s="128">
        <v>0</v>
      </c>
      <c r="L33" s="126">
        <v>0</v>
      </c>
      <c r="M33" s="128">
        <v>0</v>
      </c>
      <c r="N33" s="138">
        <v>0</v>
      </c>
    </row>
    <row r="34" spans="1:14" ht="15" customHeight="1">
      <c r="A34" s="125" t="s">
        <v>23</v>
      </c>
      <c r="B34" s="128">
        <v>4</v>
      </c>
      <c r="C34" s="128">
        <v>1</v>
      </c>
      <c r="D34" s="128">
        <v>0</v>
      </c>
      <c r="E34" s="128">
        <v>0</v>
      </c>
      <c r="F34" s="128">
        <v>1</v>
      </c>
      <c r="G34" s="138">
        <v>0</v>
      </c>
      <c r="H34" s="119"/>
      <c r="I34" s="119"/>
      <c r="J34" s="125" t="s">
        <v>277</v>
      </c>
      <c r="K34" s="128">
        <v>1</v>
      </c>
      <c r="L34" s="126">
        <v>16403</v>
      </c>
      <c r="M34" s="128">
        <v>0</v>
      </c>
      <c r="N34" s="138">
        <v>0</v>
      </c>
    </row>
    <row r="35" spans="1:14" ht="15" customHeight="1">
      <c r="A35" s="125" t="s">
        <v>277</v>
      </c>
      <c r="B35" s="128">
        <v>3</v>
      </c>
      <c r="C35" s="128">
        <v>1</v>
      </c>
      <c r="D35" s="128">
        <v>0</v>
      </c>
      <c r="E35" s="128">
        <v>0</v>
      </c>
      <c r="F35" s="128">
        <v>5</v>
      </c>
      <c r="G35" s="138">
        <v>0</v>
      </c>
      <c r="H35" s="119"/>
      <c r="I35" s="119"/>
      <c r="J35" s="125" t="s">
        <v>278</v>
      </c>
      <c r="K35" s="128">
        <v>0</v>
      </c>
      <c r="L35" s="126">
        <v>0</v>
      </c>
      <c r="M35" s="128">
        <v>0</v>
      </c>
      <c r="N35" s="138">
        <v>0</v>
      </c>
    </row>
    <row r="36" spans="1:14" ht="15" customHeight="1">
      <c r="A36" s="125" t="s">
        <v>278</v>
      </c>
      <c r="B36" s="128">
        <v>5</v>
      </c>
      <c r="C36" s="128">
        <v>8</v>
      </c>
      <c r="D36" s="128">
        <v>0</v>
      </c>
      <c r="E36" s="128">
        <v>0</v>
      </c>
      <c r="F36" s="128">
        <v>3</v>
      </c>
      <c r="G36" s="138">
        <v>0</v>
      </c>
      <c r="H36" s="119"/>
      <c r="I36" s="119"/>
      <c r="J36" s="130" t="s">
        <v>27</v>
      </c>
      <c r="K36" s="133">
        <v>2</v>
      </c>
      <c r="L36" s="131">
        <v>55217</v>
      </c>
      <c r="M36" s="133">
        <v>0</v>
      </c>
      <c r="N36" s="139">
        <v>0</v>
      </c>
    </row>
    <row r="37" spans="1:14" ht="15" customHeight="1">
      <c r="A37" s="130" t="s">
        <v>27</v>
      </c>
      <c r="B37" s="133">
        <v>4</v>
      </c>
      <c r="C37" s="133">
        <v>0</v>
      </c>
      <c r="D37" s="133">
        <v>5</v>
      </c>
      <c r="E37" s="133">
        <v>6</v>
      </c>
      <c r="F37" s="133">
        <v>4</v>
      </c>
      <c r="G37" s="139">
        <v>0</v>
      </c>
      <c r="H37" s="119"/>
      <c r="I37" s="119"/>
      <c r="J37" s="119"/>
      <c r="K37" s="119"/>
      <c r="L37" s="119"/>
      <c r="M37" s="119"/>
      <c r="N37" s="120" t="s">
        <v>294</v>
      </c>
    </row>
    <row r="38" spans="1:14" ht="15" customHeight="1">
      <c r="A38" s="141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</row>
    <row r="39" spans="1:9" ht="15" customHeight="1">
      <c r="A39" s="141"/>
      <c r="B39" s="119"/>
      <c r="C39" s="119"/>
      <c r="D39" s="119"/>
      <c r="E39" s="119"/>
      <c r="F39" s="119"/>
      <c r="G39" s="119"/>
      <c r="H39" s="119"/>
      <c r="I39" s="119"/>
    </row>
    <row r="40" spans="1:10" ht="15" customHeight="1">
      <c r="A40" s="119"/>
      <c r="B40" s="119"/>
      <c r="C40" s="119"/>
      <c r="D40" s="119"/>
      <c r="E40" s="120" t="s">
        <v>279</v>
      </c>
      <c r="F40" s="119"/>
      <c r="H40" s="119"/>
      <c r="I40" s="119"/>
      <c r="J40" s="114" t="s">
        <v>295</v>
      </c>
    </row>
    <row r="41" spans="1:9" ht="15" customHeight="1">
      <c r="A41" s="332"/>
      <c r="B41" s="335" t="s">
        <v>287</v>
      </c>
      <c r="C41" s="336"/>
      <c r="D41" s="336"/>
      <c r="E41" s="337"/>
      <c r="F41" s="117"/>
      <c r="G41" s="117"/>
      <c r="H41" s="119"/>
      <c r="I41" s="119"/>
    </row>
    <row r="42" spans="1:16" ht="15" customHeight="1">
      <c r="A42" s="333"/>
      <c r="B42" s="330" t="s">
        <v>282</v>
      </c>
      <c r="C42" s="330"/>
      <c r="D42" s="330" t="s">
        <v>296</v>
      </c>
      <c r="E42" s="331"/>
      <c r="F42" s="144"/>
      <c r="G42" s="144"/>
      <c r="H42" s="119"/>
      <c r="I42" s="119"/>
      <c r="J42" s="114" t="s">
        <v>297</v>
      </c>
      <c r="P42" s="120" t="s">
        <v>285</v>
      </c>
    </row>
    <row r="43" spans="1:16" ht="15" customHeight="1">
      <c r="A43" s="334"/>
      <c r="B43" s="123" t="s">
        <v>268</v>
      </c>
      <c r="C43" s="123" t="s">
        <v>269</v>
      </c>
      <c r="D43" s="123" t="s">
        <v>268</v>
      </c>
      <c r="E43" s="124" t="s">
        <v>269</v>
      </c>
      <c r="F43" s="144"/>
      <c r="G43" s="144"/>
      <c r="H43" s="119"/>
      <c r="I43" s="119"/>
      <c r="J43" s="325"/>
      <c r="K43" s="327" t="s">
        <v>8</v>
      </c>
      <c r="L43" s="328"/>
      <c r="M43" s="327" t="s">
        <v>288</v>
      </c>
      <c r="N43" s="328"/>
      <c r="O43" s="327" t="s">
        <v>289</v>
      </c>
      <c r="P43" s="329"/>
    </row>
    <row r="44" spans="1:16" ht="15" customHeight="1">
      <c r="A44" s="125" t="s">
        <v>276</v>
      </c>
      <c r="B44" s="128">
        <v>57</v>
      </c>
      <c r="C44" s="128">
        <v>1</v>
      </c>
      <c r="D44" s="128">
        <v>2</v>
      </c>
      <c r="E44" s="138">
        <v>0</v>
      </c>
      <c r="F44" s="119"/>
      <c r="G44" s="119"/>
      <c r="H44" s="119"/>
      <c r="I44" s="119"/>
      <c r="J44" s="326"/>
      <c r="K44" s="145" t="s">
        <v>293</v>
      </c>
      <c r="L44" s="145" t="s">
        <v>37</v>
      </c>
      <c r="M44" s="145" t="s">
        <v>293</v>
      </c>
      <c r="N44" s="145" t="s">
        <v>37</v>
      </c>
      <c r="O44" s="145" t="s">
        <v>293</v>
      </c>
      <c r="P44" s="146" t="s">
        <v>37</v>
      </c>
    </row>
    <row r="45" spans="1:16" ht="15" customHeight="1">
      <c r="A45" s="125" t="s">
        <v>23</v>
      </c>
      <c r="B45" s="128">
        <v>62</v>
      </c>
      <c r="C45" s="128">
        <v>0</v>
      </c>
      <c r="D45" s="128">
        <v>3</v>
      </c>
      <c r="E45" s="138">
        <v>1</v>
      </c>
      <c r="F45" s="119"/>
      <c r="G45" s="119"/>
      <c r="H45" s="119"/>
      <c r="I45" s="119"/>
      <c r="J45" s="125" t="s">
        <v>276</v>
      </c>
      <c r="K45" s="128">
        <v>12</v>
      </c>
      <c r="L45" s="147">
        <v>1321089</v>
      </c>
      <c r="M45" s="128">
        <v>7</v>
      </c>
      <c r="N45" s="126">
        <v>591854</v>
      </c>
      <c r="O45" s="126">
        <v>5</v>
      </c>
      <c r="P45" s="127">
        <v>729235</v>
      </c>
    </row>
    <row r="46" spans="1:16" ht="15" customHeight="1">
      <c r="A46" s="125" t="s">
        <v>277</v>
      </c>
      <c r="B46" s="128">
        <v>69</v>
      </c>
      <c r="C46" s="128">
        <v>0</v>
      </c>
      <c r="D46" s="128">
        <v>1</v>
      </c>
      <c r="E46" s="138">
        <v>2</v>
      </c>
      <c r="F46" s="119"/>
      <c r="G46" s="119"/>
      <c r="H46" s="119"/>
      <c r="I46" s="119"/>
      <c r="J46" s="125" t="s">
        <v>23</v>
      </c>
      <c r="K46" s="128">
        <v>19</v>
      </c>
      <c r="L46" s="147">
        <v>2064064</v>
      </c>
      <c r="M46" s="128">
        <v>10</v>
      </c>
      <c r="N46" s="126">
        <v>371766</v>
      </c>
      <c r="O46" s="126">
        <v>9</v>
      </c>
      <c r="P46" s="129">
        <v>1692297</v>
      </c>
    </row>
    <row r="47" spans="1:16" ht="15" customHeight="1">
      <c r="A47" s="125" t="s">
        <v>278</v>
      </c>
      <c r="B47" s="128">
        <v>40</v>
      </c>
      <c r="C47" s="128">
        <v>0</v>
      </c>
      <c r="D47" s="128">
        <v>0</v>
      </c>
      <c r="E47" s="138">
        <v>1</v>
      </c>
      <c r="F47" s="119"/>
      <c r="G47" s="119"/>
      <c r="H47" s="119"/>
      <c r="I47" s="119"/>
      <c r="J47" s="125" t="s">
        <v>277</v>
      </c>
      <c r="K47" s="128">
        <v>21</v>
      </c>
      <c r="L47" s="147">
        <v>4291861</v>
      </c>
      <c r="M47" s="128">
        <v>13</v>
      </c>
      <c r="N47" s="126">
        <v>826536</v>
      </c>
      <c r="O47" s="126">
        <v>8</v>
      </c>
      <c r="P47" s="129">
        <v>3465325</v>
      </c>
    </row>
    <row r="48" spans="1:16" ht="15" customHeight="1">
      <c r="A48" s="130" t="s">
        <v>27</v>
      </c>
      <c r="B48" s="133">
        <v>67</v>
      </c>
      <c r="C48" s="133">
        <v>2</v>
      </c>
      <c r="D48" s="133">
        <v>0</v>
      </c>
      <c r="E48" s="139">
        <v>1</v>
      </c>
      <c r="F48" s="119"/>
      <c r="G48" s="119"/>
      <c r="H48" s="119"/>
      <c r="I48" s="119"/>
      <c r="J48" s="125" t="s">
        <v>278</v>
      </c>
      <c r="K48" s="128">
        <v>40</v>
      </c>
      <c r="L48" s="147">
        <v>1522368</v>
      </c>
      <c r="M48" s="128">
        <v>30</v>
      </c>
      <c r="N48" s="126">
        <v>1008538</v>
      </c>
      <c r="O48" s="126">
        <v>10</v>
      </c>
      <c r="P48" s="129">
        <v>513830</v>
      </c>
    </row>
    <row r="49" spans="1:16" ht="15" customHeight="1">
      <c r="A49" s="141"/>
      <c r="B49" s="119"/>
      <c r="C49" s="119"/>
      <c r="D49" s="119"/>
      <c r="E49" s="120" t="s">
        <v>298</v>
      </c>
      <c r="F49" s="119"/>
      <c r="H49" s="119"/>
      <c r="I49" s="119"/>
      <c r="J49" s="130" t="s">
        <v>27</v>
      </c>
      <c r="K49" s="133">
        <v>30</v>
      </c>
      <c r="L49" s="148">
        <v>5737758</v>
      </c>
      <c r="M49" s="133">
        <v>20</v>
      </c>
      <c r="N49" s="131">
        <v>4359467</v>
      </c>
      <c r="O49" s="131">
        <v>10</v>
      </c>
      <c r="P49" s="134">
        <v>1378291</v>
      </c>
    </row>
    <row r="50" spans="1:16" ht="13.5" customHeight="1">
      <c r="A50" s="141"/>
      <c r="B50" s="119"/>
      <c r="C50" s="119"/>
      <c r="D50" s="119"/>
      <c r="E50" s="119"/>
      <c r="F50" s="119"/>
      <c r="G50" s="119"/>
      <c r="H50" s="119"/>
      <c r="I50" s="119"/>
      <c r="P50" s="120" t="s">
        <v>294</v>
      </c>
    </row>
    <row r="52" ht="13.5" customHeight="1">
      <c r="O52" s="149"/>
    </row>
    <row r="61" spans="10:18" ht="13.5" customHeight="1">
      <c r="J61" s="141"/>
      <c r="K61" s="119"/>
      <c r="L61" s="119"/>
      <c r="M61" s="120"/>
      <c r="N61" s="120"/>
      <c r="O61" s="119"/>
      <c r="P61" s="119"/>
      <c r="Q61" s="119"/>
      <c r="R61" s="119"/>
    </row>
    <row r="62" spans="10:18" ht="13.5" customHeight="1">
      <c r="J62" s="141"/>
      <c r="K62" s="119"/>
      <c r="L62" s="119"/>
      <c r="M62" s="119"/>
      <c r="N62" s="119"/>
      <c r="O62" s="119"/>
      <c r="P62" s="120"/>
      <c r="Q62" s="119"/>
      <c r="R62" s="119"/>
    </row>
    <row r="63" spans="10:18" ht="13.5" customHeight="1">
      <c r="J63" s="141"/>
      <c r="K63" s="119"/>
      <c r="L63" s="119"/>
      <c r="M63" s="119"/>
      <c r="N63" s="119"/>
      <c r="O63" s="119"/>
      <c r="P63" s="119"/>
      <c r="Q63" s="119"/>
      <c r="R63" s="119"/>
    </row>
  </sheetData>
  <sheetProtection/>
  <mergeCells count="40">
    <mergeCell ref="K7:N7"/>
    <mergeCell ref="B8:C8"/>
    <mergeCell ref="D8:E8"/>
    <mergeCell ref="K8:L8"/>
    <mergeCell ref="F19:G19"/>
    <mergeCell ref="K19:L19"/>
    <mergeCell ref="M19:N19"/>
    <mergeCell ref="O19:P19"/>
    <mergeCell ref="A6:A9"/>
    <mergeCell ref="B6:G6"/>
    <mergeCell ref="J6:J9"/>
    <mergeCell ref="K6:N6"/>
    <mergeCell ref="B7:E7"/>
    <mergeCell ref="F7:G7"/>
    <mergeCell ref="B30:G30"/>
    <mergeCell ref="K30:L30"/>
    <mergeCell ref="M30:N30"/>
    <mergeCell ref="B31:C31"/>
    <mergeCell ref="M8:N8"/>
    <mergeCell ref="A18:A21"/>
    <mergeCell ref="B18:G18"/>
    <mergeCell ref="J18:J20"/>
    <mergeCell ref="K18:R18"/>
    <mergeCell ref="B19:E19"/>
    <mergeCell ref="A41:A43"/>
    <mergeCell ref="B41:E41"/>
    <mergeCell ref="B42:C42"/>
    <mergeCell ref="D42:E42"/>
    <mergeCell ref="Q19:R19"/>
    <mergeCell ref="B20:C20"/>
    <mergeCell ref="D20:E20"/>
    <mergeCell ref="J29:J31"/>
    <mergeCell ref="K29:N29"/>
    <mergeCell ref="A30:A32"/>
    <mergeCell ref="J43:J44"/>
    <mergeCell ref="K43:L43"/>
    <mergeCell ref="M43:N43"/>
    <mergeCell ref="O43:P43"/>
    <mergeCell ref="D31:E31"/>
    <mergeCell ref="F31:G31"/>
  </mergeCells>
  <printOptions/>
  <pageMargins left="0.7874015748031497" right="0.7874015748031497" top="0.984251968503937" bottom="0.984251968503937" header="0.5118110236220472" footer="0.5118110236220472"/>
  <pageSetup fitToHeight="2"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6.875" style="150" customWidth="1"/>
    <col min="3" max="3" width="14.625" style="150" customWidth="1"/>
    <col min="4" max="5" width="10.625" style="150" customWidth="1"/>
    <col min="6" max="6" width="37.25390625" style="150" bestFit="1" customWidth="1"/>
    <col min="7" max="16384" width="9.00390625" style="150" customWidth="1"/>
  </cols>
  <sheetData>
    <row r="1" spans="1:7" ht="13.5" customHeight="1">
      <c r="A1" s="150" t="s">
        <v>299</v>
      </c>
      <c r="G1" s="151"/>
    </row>
    <row r="2" spans="1:7" ht="13.5" customHeight="1">
      <c r="A2" s="152"/>
      <c r="B2" s="152"/>
      <c r="C2" s="152"/>
      <c r="D2" s="152"/>
      <c r="E2" s="152"/>
      <c r="F2" s="153" t="s">
        <v>300</v>
      </c>
      <c r="G2" s="151"/>
    </row>
    <row r="3" spans="1:7" ht="16.5" customHeight="1">
      <c r="A3" s="154" t="s">
        <v>301</v>
      </c>
      <c r="B3" s="155" t="s">
        <v>302</v>
      </c>
      <c r="C3" s="155" t="s">
        <v>303</v>
      </c>
      <c r="D3" s="155" t="s">
        <v>304</v>
      </c>
      <c r="E3" s="155" t="s">
        <v>305</v>
      </c>
      <c r="F3" s="156" t="s">
        <v>306</v>
      </c>
      <c r="G3" s="151"/>
    </row>
    <row r="4" spans="1:7" ht="16.5" customHeight="1">
      <c r="A4" s="347" t="s">
        <v>307</v>
      </c>
      <c r="B4" s="350">
        <v>8</v>
      </c>
      <c r="C4" s="157">
        <v>32.7</v>
      </c>
      <c r="D4" s="157">
        <v>32.7</v>
      </c>
      <c r="E4" s="157">
        <v>32.7</v>
      </c>
      <c r="F4" s="158" t="s">
        <v>308</v>
      </c>
      <c r="G4" s="151"/>
    </row>
    <row r="5" spans="1:7" ht="16.5" customHeight="1">
      <c r="A5" s="348"/>
      <c r="B5" s="351"/>
      <c r="C5" s="159">
        <v>14.5</v>
      </c>
      <c r="D5" s="159">
        <v>14.2</v>
      </c>
      <c r="E5" s="159">
        <v>14.5</v>
      </c>
      <c r="F5" s="158" t="s">
        <v>309</v>
      </c>
      <c r="G5" s="151"/>
    </row>
    <row r="6" spans="1:7" ht="16.5" customHeight="1">
      <c r="A6" s="348"/>
      <c r="B6" s="351"/>
      <c r="C6" s="159">
        <v>78.9</v>
      </c>
      <c r="D6" s="159">
        <v>78.9</v>
      </c>
      <c r="E6" s="159">
        <v>78.9</v>
      </c>
      <c r="F6" s="158" t="s">
        <v>310</v>
      </c>
      <c r="G6" s="151"/>
    </row>
    <row r="7" spans="1:7" ht="16.5" customHeight="1">
      <c r="A7" s="348"/>
      <c r="B7" s="351"/>
      <c r="C7" s="159">
        <v>24.7</v>
      </c>
      <c r="D7" s="159">
        <v>15.2</v>
      </c>
      <c r="E7" s="159">
        <v>15.2</v>
      </c>
      <c r="F7" s="158" t="s">
        <v>311</v>
      </c>
      <c r="G7" s="151"/>
    </row>
    <row r="8" spans="1:7" ht="16.5" customHeight="1">
      <c r="A8" s="348"/>
      <c r="B8" s="351"/>
      <c r="C8" s="159">
        <v>19.4</v>
      </c>
      <c r="D8" s="159">
        <v>11.2</v>
      </c>
      <c r="E8" s="159">
        <v>14.8</v>
      </c>
      <c r="F8" s="158" t="s">
        <v>312</v>
      </c>
      <c r="G8" s="151"/>
    </row>
    <row r="9" spans="1:7" ht="16.5" customHeight="1">
      <c r="A9" s="348"/>
      <c r="B9" s="351"/>
      <c r="C9" s="159">
        <v>44.8</v>
      </c>
      <c r="D9" s="159">
        <v>44.8</v>
      </c>
      <c r="E9" s="159">
        <v>44.8</v>
      </c>
      <c r="F9" s="158" t="s">
        <v>313</v>
      </c>
      <c r="G9" s="151"/>
    </row>
    <row r="10" spans="1:7" ht="16.5" customHeight="1">
      <c r="A10" s="348"/>
      <c r="B10" s="351"/>
      <c r="C10" s="159">
        <v>26.1</v>
      </c>
      <c r="D10" s="159">
        <v>25</v>
      </c>
      <c r="E10" s="159">
        <v>26.1</v>
      </c>
      <c r="F10" s="158" t="s">
        <v>314</v>
      </c>
      <c r="G10" s="151"/>
    </row>
    <row r="11" spans="1:7" ht="16.5" customHeight="1">
      <c r="A11" s="349"/>
      <c r="B11" s="352"/>
      <c r="C11" s="159">
        <v>2</v>
      </c>
      <c r="D11" s="159">
        <v>2</v>
      </c>
      <c r="E11" s="159">
        <v>2</v>
      </c>
      <c r="F11" s="158" t="s">
        <v>315</v>
      </c>
      <c r="G11" s="151"/>
    </row>
    <row r="12" spans="1:7" ht="16.5" customHeight="1">
      <c r="A12" s="353" t="s">
        <v>316</v>
      </c>
      <c r="B12" s="354">
        <v>27</v>
      </c>
      <c r="C12" s="160">
        <v>15.7</v>
      </c>
      <c r="D12" s="160">
        <v>15.7</v>
      </c>
      <c r="E12" s="160">
        <v>15.7</v>
      </c>
      <c r="F12" s="161" t="s">
        <v>317</v>
      </c>
      <c r="G12" s="151"/>
    </row>
    <row r="13" spans="1:7" ht="16.5" customHeight="1">
      <c r="A13" s="348"/>
      <c r="B13" s="351"/>
      <c r="C13" s="159">
        <v>18.5</v>
      </c>
      <c r="D13" s="159">
        <v>10.7</v>
      </c>
      <c r="E13" s="159">
        <v>14.3</v>
      </c>
      <c r="F13" s="158" t="s">
        <v>318</v>
      </c>
      <c r="G13" s="151"/>
    </row>
    <row r="14" spans="1:7" ht="16.5" customHeight="1">
      <c r="A14" s="348"/>
      <c r="B14" s="351"/>
      <c r="C14" s="159">
        <v>28.9</v>
      </c>
      <c r="D14" s="159">
        <v>28.9</v>
      </c>
      <c r="E14" s="159">
        <v>28.9</v>
      </c>
      <c r="F14" s="158" t="s">
        <v>319</v>
      </c>
      <c r="G14" s="151"/>
    </row>
    <row r="15" spans="1:7" ht="16.5" customHeight="1">
      <c r="A15" s="348"/>
      <c r="B15" s="351"/>
      <c r="C15" s="159">
        <v>0.5</v>
      </c>
      <c r="D15" s="159">
        <v>0.5</v>
      </c>
      <c r="E15" s="159">
        <v>0.5</v>
      </c>
      <c r="F15" s="158" t="s">
        <v>320</v>
      </c>
      <c r="G15" s="151"/>
    </row>
    <row r="16" spans="1:7" ht="16.5" customHeight="1">
      <c r="A16" s="348"/>
      <c r="B16" s="351"/>
      <c r="C16" s="159">
        <v>28.6</v>
      </c>
      <c r="D16" s="159">
        <v>27</v>
      </c>
      <c r="E16" s="159">
        <v>28.6</v>
      </c>
      <c r="F16" s="158" t="s">
        <v>321</v>
      </c>
      <c r="G16" s="151"/>
    </row>
    <row r="17" spans="1:6" ht="16.5" customHeight="1">
      <c r="A17" s="348"/>
      <c r="B17" s="351"/>
      <c r="C17" s="159">
        <v>5.2</v>
      </c>
      <c r="D17" s="159">
        <v>5.2</v>
      </c>
      <c r="E17" s="159">
        <v>5.2</v>
      </c>
      <c r="F17" s="158" t="s">
        <v>322</v>
      </c>
    </row>
    <row r="18" spans="1:6" ht="16.5" customHeight="1">
      <c r="A18" s="348"/>
      <c r="B18" s="351"/>
      <c r="C18" s="159">
        <v>23.2</v>
      </c>
      <c r="D18" s="159">
        <v>23</v>
      </c>
      <c r="E18" s="159">
        <v>23.2</v>
      </c>
      <c r="F18" s="158" t="s">
        <v>323</v>
      </c>
    </row>
    <row r="19" spans="1:7" ht="16.5" customHeight="1">
      <c r="A19" s="348"/>
      <c r="B19" s="351"/>
      <c r="C19" s="159">
        <v>3.6</v>
      </c>
      <c r="D19" s="159">
        <v>3.6</v>
      </c>
      <c r="E19" s="159">
        <v>3.6</v>
      </c>
      <c r="F19" s="158" t="s">
        <v>324</v>
      </c>
      <c r="G19" s="151"/>
    </row>
    <row r="20" spans="1:7" ht="16.5" customHeight="1">
      <c r="A20" s="348"/>
      <c r="B20" s="351"/>
      <c r="C20" s="159">
        <v>10.6</v>
      </c>
      <c r="D20" s="159">
        <v>9.8</v>
      </c>
      <c r="E20" s="159">
        <v>10.6</v>
      </c>
      <c r="F20" s="158" t="s">
        <v>325</v>
      </c>
      <c r="G20" s="151"/>
    </row>
    <row r="21" spans="1:7" ht="16.5" customHeight="1">
      <c r="A21" s="348"/>
      <c r="B21" s="351"/>
      <c r="C21" s="159">
        <v>29.7</v>
      </c>
      <c r="D21" s="159">
        <v>13.7</v>
      </c>
      <c r="E21" s="159">
        <v>19.4</v>
      </c>
      <c r="F21" s="158" t="s">
        <v>326</v>
      </c>
      <c r="G21" s="151"/>
    </row>
    <row r="22" spans="1:7" ht="16.5" customHeight="1">
      <c r="A22" s="348"/>
      <c r="B22" s="351"/>
      <c r="C22" s="159">
        <v>7</v>
      </c>
      <c r="D22" s="159">
        <v>5.1</v>
      </c>
      <c r="E22" s="159">
        <v>4.2</v>
      </c>
      <c r="F22" s="158" t="s">
        <v>327</v>
      </c>
      <c r="G22" s="151"/>
    </row>
    <row r="23" spans="1:7" ht="16.5" customHeight="1">
      <c r="A23" s="348"/>
      <c r="B23" s="351"/>
      <c r="C23" s="159">
        <v>22.5</v>
      </c>
      <c r="D23" s="159">
        <v>8</v>
      </c>
      <c r="E23" s="159">
        <v>22.5</v>
      </c>
      <c r="F23" s="158" t="s">
        <v>328</v>
      </c>
      <c r="G23" s="151"/>
    </row>
    <row r="24" spans="1:7" ht="16.5" customHeight="1">
      <c r="A24" s="348"/>
      <c r="B24" s="351"/>
      <c r="C24" s="159">
        <v>4.6</v>
      </c>
      <c r="D24" s="159">
        <v>4.6</v>
      </c>
      <c r="E24" s="159">
        <v>4.6</v>
      </c>
      <c r="F24" s="158" t="s">
        <v>329</v>
      </c>
      <c r="G24" s="151"/>
    </row>
    <row r="25" spans="1:7" ht="16.5" customHeight="1">
      <c r="A25" s="348"/>
      <c r="B25" s="351"/>
      <c r="C25" s="159">
        <v>7</v>
      </c>
      <c r="D25" s="159">
        <v>5.5</v>
      </c>
      <c r="E25" s="159">
        <v>6</v>
      </c>
      <c r="F25" s="158" t="s">
        <v>330</v>
      </c>
      <c r="G25" s="151"/>
    </row>
    <row r="26" spans="1:7" ht="16.5" customHeight="1">
      <c r="A26" s="348"/>
      <c r="B26" s="351"/>
      <c r="C26" s="159">
        <v>7.3</v>
      </c>
      <c r="D26" s="159">
        <v>0.5</v>
      </c>
      <c r="E26" s="159">
        <v>7.2</v>
      </c>
      <c r="F26" s="158" t="s">
        <v>331</v>
      </c>
      <c r="G26" s="151"/>
    </row>
    <row r="27" spans="1:7" ht="16.5" customHeight="1">
      <c r="A27" s="348"/>
      <c r="B27" s="351"/>
      <c r="C27" s="159">
        <v>5.8</v>
      </c>
      <c r="D27" s="159">
        <v>5.8</v>
      </c>
      <c r="E27" s="159">
        <v>5.8</v>
      </c>
      <c r="F27" s="158" t="s">
        <v>332</v>
      </c>
      <c r="G27" s="151"/>
    </row>
    <row r="28" spans="1:7" ht="16.5" customHeight="1">
      <c r="A28" s="348"/>
      <c r="B28" s="351"/>
      <c r="C28" s="159">
        <v>23.1</v>
      </c>
      <c r="D28" s="159">
        <v>22.2</v>
      </c>
      <c r="E28" s="159">
        <v>23.1</v>
      </c>
      <c r="F28" s="158" t="s">
        <v>333</v>
      </c>
      <c r="G28" s="151"/>
    </row>
    <row r="29" spans="1:7" ht="16.5" customHeight="1">
      <c r="A29" s="348"/>
      <c r="B29" s="351"/>
      <c r="C29" s="159">
        <v>7</v>
      </c>
      <c r="D29" s="159">
        <v>7</v>
      </c>
      <c r="E29" s="159">
        <v>7</v>
      </c>
      <c r="F29" s="158" t="s">
        <v>334</v>
      </c>
      <c r="G29" s="151"/>
    </row>
    <row r="30" spans="1:7" ht="16.5" customHeight="1">
      <c r="A30" s="348"/>
      <c r="B30" s="351"/>
      <c r="C30" s="159">
        <v>3.1</v>
      </c>
      <c r="D30" s="159">
        <v>3.1</v>
      </c>
      <c r="E30" s="159">
        <v>3.1</v>
      </c>
      <c r="F30" s="158" t="s">
        <v>335</v>
      </c>
      <c r="G30" s="151"/>
    </row>
    <row r="31" spans="1:7" ht="16.5" customHeight="1">
      <c r="A31" s="348"/>
      <c r="B31" s="351"/>
      <c r="C31" s="159">
        <v>11.6</v>
      </c>
      <c r="D31" s="159">
        <v>5.6</v>
      </c>
      <c r="E31" s="159">
        <v>8</v>
      </c>
      <c r="F31" s="158" t="s">
        <v>336</v>
      </c>
      <c r="G31" s="151"/>
    </row>
    <row r="32" spans="1:7" ht="16.5" customHeight="1">
      <c r="A32" s="348"/>
      <c r="B32" s="351"/>
      <c r="C32" s="159">
        <v>7.7</v>
      </c>
      <c r="D32" s="159">
        <v>7.3</v>
      </c>
      <c r="E32" s="159">
        <v>7.7</v>
      </c>
      <c r="F32" s="158" t="s">
        <v>337</v>
      </c>
      <c r="G32" s="151"/>
    </row>
    <row r="33" spans="1:7" ht="16.5" customHeight="1">
      <c r="A33" s="348"/>
      <c r="B33" s="351"/>
      <c r="C33" s="159">
        <v>3</v>
      </c>
      <c r="D33" s="159">
        <v>3</v>
      </c>
      <c r="E33" s="159">
        <v>3</v>
      </c>
      <c r="F33" s="158" t="s">
        <v>338</v>
      </c>
      <c r="G33" s="151"/>
    </row>
    <row r="34" spans="1:10" ht="16.5" customHeight="1">
      <c r="A34" s="348"/>
      <c r="B34" s="351"/>
      <c r="C34" s="159">
        <v>7.8</v>
      </c>
      <c r="D34" s="159">
        <v>1.3</v>
      </c>
      <c r="E34" s="159">
        <v>5.5</v>
      </c>
      <c r="F34" s="158" t="s">
        <v>339</v>
      </c>
      <c r="G34" s="151"/>
      <c r="H34" s="162"/>
      <c r="I34" s="162"/>
      <c r="J34" s="152"/>
    </row>
    <row r="35" spans="1:10" ht="16.5" customHeight="1">
      <c r="A35" s="348"/>
      <c r="B35" s="351"/>
      <c r="C35" s="159">
        <v>8.9</v>
      </c>
      <c r="D35" s="159">
        <v>7.6</v>
      </c>
      <c r="E35" s="159">
        <v>8.9</v>
      </c>
      <c r="F35" s="158" t="s">
        <v>340</v>
      </c>
      <c r="G35" s="163"/>
      <c r="H35" s="162"/>
      <c r="I35" s="162"/>
      <c r="J35" s="152"/>
    </row>
    <row r="36" spans="1:10" ht="16.5" customHeight="1">
      <c r="A36" s="348"/>
      <c r="B36" s="351"/>
      <c r="C36" s="159">
        <v>4.5</v>
      </c>
      <c r="D36" s="159">
        <v>3.6</v>
      </c>
      <c r="E36" s="159">
        <v>4.4</v>
      </c>
      <c r="F36" s="158" t="s">
        <v>341</v>
      </c>
      <c r="G36" s="151"/>
      <c r="H36" s="162"/>
      <c r="I36" s="162"/>
      <c r="J36" s="152"/>
    </row>
    <row r="37" spans="1:10" ht="16.5" customHeight="1">
      <c r="A37" s="348"/>
      <c r="B37" s="351"/>
      <c r="C37" s="159">
        <v>8.7</v>
      </c>
      <c r="D37" s="159">
        <v>4.6</v>
      </c>
      <c r="E37" s="159">
        <v>5.8</v>
      </c>
      <c r="F37" s="158" t="s">
        <v>342</v>
      </c>
      <c r="G37" s="151"/>
      <c r="H37" s="162"/>
      <c r="I37" s="162"/>
      <c r="J37" s="152"/>
    </row>
    <row r="38" spans="1:10" ht="16.5" customHeight="1">
      <c r="A38" s="349"/>
      <c r="B38" s="352"/>
      <c r="C38" s="164">
        <v>4.1</v>
      </c>
      <c r="D38" s="164">
        <v>4.1</v>
      </c>
      <c r="E38" s="164">
        <v>4.1</v>
      </c>
      <c r="F38" s="165" t="s">
        <v>343</v>
      </c>
      <c r="G38" s="151"/>
      <c r="H38" s="162"/>
      <c r="I38" s="162"/>
      <c r="J38" s="152"/>
    </row>
    <row r="39" spans="1:10" ht="16.5" customHeight="1">
      <c r="A39" s="166"/>
      <c r="B39" s="167"/>
      <c r="C39" s="355" t="s">
        <v>344</v>
      </c>
      <c r="D39" s="168"/>
      <c r="E39" s="168"/>
      <c r="F39" s="158" t="s">
        <v>345</v>
      </c>
      <c r="G39" s="163"/>
      <c r="H39" s="162"/>
      <c r="I39" s="162"/>
      <c r="J39" s="152"/>
    </row>
    <row r="40" spans="1:7" ht="16.5" customHeight="1">
      <c r="A40" s="169" t="s">
        <v>346</v>
      </c>
      <c r="B40" s="167">
        <v>4778</v>
      </c>
      <c r="C40" s="356"/>
      <c r="D40" s="159">
        <v>1003.4</v>
      </c>
      <c r="E40" s="170">
        <v>1387.1</v>
      </c>
      <c r="F40" s="158" t="s">
        <v>347</v>
      </c>
      <c r="G40" s="151"/>
    </row>
    <row r="41" spans="1:7" ht="16.5" customHeight="1">
      <c r="A41" s="171"/>
      <c r="B41" s="172"/>
      <c r="C41" s="357"/>
      <c r="D41" s="172"/>
      <c r="E41" s="172"/>
      <c r="F41" s="173" t="s">
        <v>348</v>
      </c>
      <c r="G41" s="151"/>
    </row>
    <row r="42" spans="1:7" ht="16.5" customHeight="1">
      <c r="A42" s="152"/>
      <c r="B42" s="152"/>
      <c r="C42" s="152"/>
      <c r="D42" s="152"/>
      <c r="E42" s="152"/>
      <c r="F42" s="153" t="s">
        <v>349</v>
      </c>
      <c r="G42" s="151"/>
    </row>
    <row r="43" spans="1:7" ht="16.5" customHeight="1">
      <c r="A43" s="152"/>
      <c r="B43" s="152"/>
      <c r="C43" s="152"/>
      <c r="D43" s="152"/>
      <c r="E43" s="152"/>
      <c r="F43" s="153" t="s">
        <v>350</v>
      </c>
      <c r="G43" s="151"/>
    </row>
    <row r="44" spans="6:7" ht="16.5" customHeight="1">
      <c r="F44" s="153" t="s">
        <v>351</v>
      </c>
      <c r="G44" s="151"/>
    </row>
    <row r="45" spans="6:7" ht="16.5" customHeight="1">
      <c r="F45" s="153" t="s">
        <v>352</v>
      </c>
      <c r="G45" s="151"/>
    </row>
  </sheetData>
  <sheetProtection/>
  <mergeCells count="5">
    <mergeCell ref="A4:A11"/>
    <mergeCell ref="B4:B11"/>
    <mergeCell ref="A12:A38"/>
    <mergeCell ref="B12:B38"/>
    <mergeCell ref="C39:C4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150" customWidth="1"/>
    <col min="2" max="6" width="12.50390625" style="150" customWidth="1"/>
    <col min="7" max="7" width="2.50390625" style="150" customWidth="1"/>
    <col min="8" max="8" width="1.875" style="150" customWidth="1"/>
    <col min="9" max="16384" width="9.00390625" style="150" customWidth="1"/>
  </cols>
  <sheetData>
    <row r="1" ht="13.5" customHeight="1">
      <c r="A1" s="150" t="s">
        <v>353</v>
      </c>
    </row>
    <row r="3" spans="1:6" ht="13.5" customHeight="1">
      <c r="A3" s="150" t="s">
        <v>354</v>
      </c>
      <c r="C3" s="174"/>
      <c r="D3" s="174"/>
      <c r="E3" s="174"/>
      <c r="F3" s="153" t="s">
        <v>355</v>
      </c>
    </row>
    <row r="4" spans="1:6" ht="14.25" customHeight="1">
      <c r="A4" s="362"/>
      <c r="B4" s="364" t="s">
        <v>356</v>
      </c>
      <c r="C4" s="364"/>
      <c r="D4" s="364"/>
      <c r="E4" s="364"/>
      <c r="F4" s="365"/>
    </row>
    <row r="5" spans="1:6" ht="14.25" customHeight="1">
      <c r="A5" s="363"/>
      <c r="B5" s="175" t="s">
        <v>276</v>
      </c>
      <c r="C5" s="175" t="s">
        <v>23</v>
      </c>
      <c r="D5" s="176" t="s">
        <v>277</v>
      </c>
      <c r="E5" s="177" t="s">
        <v>278</v>
      </c>
      <c r="F5" s="178" t="s">
        <v>357</v>
      </c>
    </row>
    <row r="6" spans="1:6" s="184" customFormat="1" ht="15.75" customHeight="1">
      <c r="A6" s="179" t="s">
        <v>358</v>
      </c>
      <c r="B6" s="180">
        <v>9323</v>
      </c>
      <c r="C6" s="181">
        <v>9316</v>
      </c>
      <c r="D6" s="182">
        <v>10794</v>
      </c>
      <c r="E6" s="182">
        <v>9691</v>
      </c>
      <c r="F6" s="183">
        <v>10067</v>
      </c>
    </row>
    <row r="7" spans="1:6" s="184" customFormat="1" ht="15.75" customHeight="1">
      <c r="A7" s="179" t="s">
        <v>359</v>
      </c>
      <c r="B7" s="185">
        <v>96</v>
      </c>
      <c r="C7" s="186">
        <v>92</v>
      </c>
      <c r="D7" s="187">
        <v>49</v>
      </c>
      <c r="E7" s="187">
        <v>95</v>
      </c>
      <c r="F7" s="188">
        <v>43</v>
      </c>
    </row>
    <row r="8" spans="1:6" s="184" customFormat="1" ht="15.75" customHeight="1">
      <c r="A8" s="179" t="s">
        <v>360</v>
      </c>
      <c r="B8" s="185">
        <v>3584</v>
      </c>
      <c r="C8" s="186">
        <v>4233</v>
      </c>
      <c r="D8" s="187">
        <v>3557</v>
      </c>
      <c r="E8" s="187">
        <v>2849</v>
      </c>
      <c r="F8" s="188">
        <v>3925</v>
      </c>
    </row>
    <row r="9" spans="1:6" s="184" customFormat="1" ht="15.75" customHeight="1">
      <c r="A9" s="189" t="s">
        <v>361</v>
      </c>
      <c r="B9" s="190">
        <v>13003</v>
      </c>
      <c r="C9" s="191">
        <v>13641</v>
      </c>
      <c r="D9" s="192">
        <v>14400</v>
      </c>
      <c r="E9" s="192">
        <v>12635</v>
      </c>
      <c r="F9" s="193">
        <f>+F6+F7+F8</f>
        <v>14035</v>
      </c>
    </row>
    <row r="10" spans="1:6" ht="15.75" customHeight="1">
      <c r="A10" s="194" t="s">
        <v>362</v>
      </c>
      <c r="B10" s="195">
        <v>27.6</v>
      </c>
      <c r="C10" s="196">
        <v>31</v>
      </c>
      <c r="D10" s="197">
        <v>24.7</v>
      </c>
      <c r="E10" s="197">
        <v>22.5</v>
      </c>
      <c r="F10" s="198">
        <f>+F8/F9*100</f>
        <v>27.965799786248663</v>
      </c>
    </row>
    <row r="11" spans="1:6" s="184" customFormat="1" ht="15.75" customHeight="1">
      <c r="A11" s="199" t="s">
        <v>363</v>
      </c>
      <c r="B11" s="200" t="s">
        <v>364</v>
      </c>
      <c r="C11" s="201" t="s">
        <v>364</v>
      </c>
      <c r="D11" s="202" t="s">
        <v>364</v>
      </c>
      <c r="E11" s="202" t="s">
        <v>364</v>
      </c>
      <c r="F11" s="203" t="s">
        <v>364</v>
      </c>
    </row>
    <row r="12" spans="1:6" s="184" customFormat="1" ht="15.75" customHeight="1">
      <c r="A12" s="204" t="s">
        <v>365</v>
      </c>
      <c r="B12" s="205">
        <v>13003</v>
      </c>
      <c r="C12" s="206">
        <v>13641</v>
      </c>
      <c r="D12" s="207">
        <v>14400</v>
      </c>
      <c r="E12" s="207">
        <v>12635</v>
      </c>
      <c r="F12" s="208">
        <f>+F9</f>
        <v>14035</v>
      </c>
    </row>
    <row r="13" spans="1:6" ht="13.5" customHeight="1">
      <c r="A13" s="152" t="s">
        <v>366</v>
      </c>
      <c r="B13" s="152"/>
      <c r="C13" s="152"/>
      <c r="D13" s="152"/>
      <c r="E13" s="152"/>
      <c r="F13" s="152"/>
    </row>
    <row r="14" spans="1:6" ht="13.5" customHeight="1">
      <c r="A14" s="152"/>
      <c r="B14" s="152"/>
      <c r="C14" s="152"/>
      <c r="D14" s="152"/>
      <c r="E14" s="152"/>
      <c r="F14" s="152"/>
    </row>
    <row r="15" spans="1:6" ht="14.25" customHeight="1">
      <c r="A15" s="362"/>
      <c r="B15" s="364" t="s">
        <v>367</v>
      </c>
      <c r="C15" s="364"/>
      <c r="D15" s="364"/>
      <c r="E15" s="364"/>
      <c r="F15" s="365"/>
    </row>
    <row r="16" spans="1:6" ht="14.25" customHeight="1">
      <c r="A16" s="363"/>
      <c r="B16" s="175" t="s">
        <v>276</v>
      </c>
      <c r="C16" s="175" t="s">
        <v>23</v>
      </c>
      <c r="D16" s="176" t="s">
        <v>277</v>
      </c>
      <c r="E16" s="177" t="s">
        <v>278</v>
      </c>
      <c r="F16" s="178" t="s">
        <v>357</v>
      </c>
    </row>
    <row r="17" spans="1:6" ht="15.75" customHeight="1">
      <c r="A17" s="209" t="s">
        <v>368</v>
      </c>
      <c r="B17" s="180">
        <v>3739</v>
      </c>
      <c r="C17" s="180">
        <v>3493</v>
      </c>
      <c r="D17" s="182">
        <v>3968</v>
      </c>
      <c r="E17" s="182">
        <v>3625</v>
      </c>
      <c r="F17" s="183">
        <v>3698</v>
      </c>
    </row>
    <row r="18" spans="1:6" ht="15.75" customHeight="1">
      <c r="A18" s="209" t="s">
        <v>369</v>
      </c>
      <c r="B18" s="210">
        <v>1459</v>
      </c>
      <c r="C18" s="210">
        <v>1561</v>
      </c>
      <c r="D18" s="211">
        <v>1394</v>
      </c>
      <c r="E18" s="211">
        <v>1529</v>
      </c>
      <c r="F18" s="212">
        <v>1289</v>
      </c>
    </row>
    <row r="19" spans="1:6" ht="15.75" customHeight="1">
      <c r="A19" s="189" t="s">
        <v>361</v>
      </c>
      <c r="B19" s="190">
        <v>5198</v>
      </c>
      <c r="C19" s="190">
        <v>5054</v>
      </c>
      <c r="D19" s="192">
        <v>5362</v>
      </c>
      <c r="E19" s="192">
        <v>5154</v>
      </c>
      <c r="F19" s="193">
        <f>+F17+F18</f>
        <v>4987</v>
      </c>
    </row>
    <row r="20" spans="1:6" ht="15.75" customHeight="1">
      <c r="A20" s="213" t="s">
        <v>370</v>
      </c>
      <c r="B20" s="214">
        <v>28.1</v>
      </c>
      <c r="C20" s="214">
        <v>30.9</v>
      </c>
      <c r="D20" s="215">
        <v>26</v>
      </c>
      <c r="E20" s="215">
        <v>29.7</v>
      </c>
      <c r="F20" s="216">
        <f>+F18/F19*100</f>
        <v>25.847202727090433</v>
      </c>
    </row>
    <row r="21" spans="1:6" ht="15.75" customHeight="1">
      <c r="A21" s="179" t="s">
        <v>363</v>
      </c>
      <c r="B21" s="217" t="s">
        <v>364</v>
      </c>
      <c r="C21" s="217" t="s">
        <v>371</v>
      </c>
      <c r="D21" s="218" t="s">
        <v>364</v>
      </c>
      <c r="E21" s="218" t="s">
        <v>364</v>
      </c>
      <c r="F21" s="219" t="s">
        <v>364</v>
      </c>
    </row>
    <row r="22" spans="1:6" ht="15.75" customHeight="1">
      <c r="A22" s="220" t="s">
        <v>365</v>
      </c>
      <c r="B22" s="221">
        <v>5198</v>
      </c>
      <c r="C22" s="221">
        <v>5054</v>
      </c>
      <c r="D22" s="222">
        <v>5362</v>
      </c>
      <c r="E22" s="222">
        <v>5154</v>
      </c>
      <c r="F22" s="223">
        <f>+F19</f>
        <v>4987</v>
      </c>
    </row>
    <row r="23" spans="1:6" ht="15.75" customHeight="1">
      <c r="A23" s="152" t="s">
        <v>372</v>
      </c>
      <c r="B23" s="186"/>
      <c r="C23" s="186"/>
      <c r="D23" s="224"/>
      <c r="E23" s="224"/>
      <c r="F23" s="153" t="s">
        <v>349</v>
      </c>
    </row>
    <row r="24" ht="12" customHeight="1"/>
    <row r="25" spans="1:6" s="225" customFormat="1" ht="13.5" customHeight="1">
      <c r="A25" s="225" t="s">
        <v>373</v>
      </c>
      <c r="C25" s="226"/>
      <c r="D25" s="226"/>
      <c r="E25" s="226"/>
      <c r="F25" s="227" t="s">
        <v>355</v>
      </c>
    </row>
    <row r="26" spans="1:6" s="225" customFormat="1" ht="14.25" customHeight="1">
      <c r="A26" s="358"/>
      <c r="B26" s="366" t="s">
        <v>374</v>
      </c>
      <c r="C26" s="366"/>
      <c r="D26" s="366"/>
      <c r="E26" s="366" t="s">
        <v>375</v>
      </c>
      <c r="F26" s="367"/>
    </row>
    <row r="27" spans="1:6" s="225" customFormat="1" ht="14.25" customHeight="1">
      <c r="A27" s="359"/>
      <c r="B27" s="175" t="s">
        <v>276</v>
      </c>
      <c r="C27" s="175" t="s">
        <v>23</v>
      </c>
      <c r="D27" s="176" t="s">
        <v>277</v>
      </c>
      <c r="E27" s="177" t="s">
        <v>278</v>
      </c>
      <c r="F27" s="178" t="s">
        <v>357</v>
      </c>
    </row>
    <row r="28" spans="1:6" s="225" customFormat="1" ht="15.75" customHeight="1">
      <c r="A28" s="228" t="s">
        <v>358</v>
      </c>
      <c r="B28" s="180">
        <v>5215</v>
      </c>
      <c r="C28" s="180">
        <v>4315</v>
      </c>
      <c r="D28" s="182">
        <v>5158</v>
      </c>
      <c r="E28" s="182"/>
      <c r="F28" s="183"/>
    </row>
    <row r="29" spans="1:6" s="225" customFormat="1" ht="15.75" customHeight="1">
      <c r="A29" s="228" t="s">
        <v>359</v>
      </c>
      <c r="B29" s="185">
        <v>198</v>
      </c>
      <c r="C29" s="185">
        <v>213</v>
      </c>
      <c r="D29" s="187">
        <v>115</v>
      </c>
      <c r="E29" s="187"/>
      <c r="F29" s="188"/>
    </row>
    <row r="30" spans="1:6" s="225" customFormat="1" ht="15.75" customHeight="1">
      <c r="A30" s="228" t="s">
        <v>360</v>
      </c>
      <c r="B30" s="185">
        <v>1463</v>
      </c>
      <c r="C30" s="185">
        <v>1943</v>
      </c>
      <c r="D30" s="187">
        <v>1945</v>
      </c>
      <c r="E30" s="187"/>
      <c r="F30" s="188"/>
    </row>
    <row r="31" spans="1:6" s="21" customFormat="1" ht="15.75" customHeight="1">
      <c r="A31" s="229" t="s">
        <v>368</v>
      </c>
      <c r="B31" s="230"/>
      <c r="C31" s="230"/>
      <c r="D31" s="230"/>
      <c r="E31" s="231">
        <v>2218</v>
      </c>
      <c r="F31" s="232">
        <v>3173</v>
      </c>
    </row>
    <row r="32" spans="1:6" s="225" customFormat="1" ht="15.75" customHeight="1">
      <c r="A32" s="233" t="s">
        <v>369</v>
      </c>
      <c r="B32" s="234"/>
      <c r="C32" s="234"/>
      <c r="D32" s="234"/>
      <c r="E32" s="235">
        <v>432</v>
      </c>
      <c r="F32" s="236">
        <v>399</v>
      </c>
    </row>
    <row r="33" spans="1:6" s="225" customFormat="1" ht="15.75" customHeight="1">
      <c r="A33" s="237" t="s">
        <v>361</v>
      </c>
      <c r="B33" s="190">
        <v>6876</v>
      </c>
      <c r="C33" s="190">
        <v>6471</v>
      </c>
      <c r="D33" s="192">
        <v>7218</v>
      </c>
      <c r="E33" s="192">
        <v>2650</v>
      </c>
      <c r="F33" s="193">
        <f>+F31+F32</f>
        <v>3572</v>
      </c>
    </row>
    <row r="34" spans="1:11" s="239" customFormat="1" ht="15.75" customHeight="1">
      <c r="A34" s="238" t="s">
        <v>362</v>
      </c>
      <c r="B34" s="195">
        <v>21.3</v>
      </c>
      <c r="C34" s="195">
        <v>30</v>
      </c>
      <c r="D34" s="215">
        <v>26.9</v>
      </c>
      <c r="E34" s="215"/>
      <c r="F34" s="216"/>
      <c r="H34" s="225"/>
      <c r="I34" s="225"/>
      <c r="J34" s="225"/>
      <c r="K34" s="225"/>
    </row>
    <row r="35" spans="1:11" s="239" customFormat="1" ht="15" customHeight="1">
      <c r="A35" s="240" t="s">
        <v>376</v>
      </c>
      <c r="B35" s="195"/>
      <c r="C35" s="195"/>
      <c r="D35" s="215"/>
      <c r="E35" s="215">
        <f>+E32/E33*100</f>
        <v>16.30188679245283</v>
      </c>
      <c r="F35" s="216">
        <f>+F32/F33*100</f>
        <v>11.170212765957446</v>
      </c>
      <c r="H35" s="225"/>
      <c r="I35" s="225"/>
      <c r="J35" s="225"/>
      <c r="K35" s="225"/>
    </row>
    <row r="36" spans="1:6" s="225" customFormat="1" ht="15.75" customHeight="1">
      <c r="A36" s="241" t="s">
        <v>363</v>
      </c>
      <c r="B36" s="200" t="s">
        <v>364</v>
      </c>
      <c r="C36" s="200" t="s">
        <v>364</v>
      </c>
      <c r="D36" s="218" t="s">
        <v>364</v>
      </c>
      <c r="E36" s="218" t="s">
        <v>364</v>
      </c>
      <c r="F36" s="219" t="s">
        <v>364</v>
      </c>
    </row>
    <row r="37" spans="1:6" s="225" customFormat="1" ht="15.75" customHeight="1">
      <c r="A37" s="242" t="s">
        <v>365</v>
      </c>
      <c r="B37" s="205">
        <v>6876</v>
      </c>
      <c r="C37" s="205">
        <v>6471</v>
      </c>
      <c r="D37" s="222">
        <v>7218</v>
      </c>
      <c r="E37" s="222">
        <v>2650</v>
      </c>
      <c r="F37" s="223">
        <f>+F33</f>
        <v>3572</v>
      </c>
    </row>
    <row r="38" spans="1:6" s="225" customFormat="1" ht="13.5" customHeight="1">
      <c r="A38" s="152" t="s">
        <v>377</v>
      </c>
      <c r="B38" s="152"/>
      <c r="C38" s="152"/>
      <c r="D38" s="227"/>
      <c r="E38" s="227"/>
      <c r="F38" s="227" t="s">
        <v>349</v>
      </c>
    </row>
    <row r="39" spans="1:6" ht="12" customHeight="1">
      <c r="A39" s="152"/>
      <c r="B39" s="152"/>
      <c r="C39" s="152"/>
      <c r="D39" s="152"/>
      <c r="E39" s="152"/>
      <c r="F39" s="152"/>
    </row>
    <row r="40" spans="1:7" s="21" customFormat="1" ht="15.75" customHeight="1">
      <c r="A40" s="225" t="s">
        <v>378</v>
      </c>
      <c r="B40" s="225"/>
      <c r="C40" s="226"/>
      <c r="D40" s="226"/>
      <c r="E40" s="226"/>
      <c r="F40" s="227" t="s">
        <v>355</v>
      </c>
      <c r="G40" s="225"/>
    </row>
    <row r="41" spans="1:7" s="21" customFormat="1" ht="15.75" customHeight="1">
      <c r="A41" s="358"/>
      <c r="B41" s="360" t="s">
        <v>379</v>
      </c>
      <c r="C41" s="360"/>
      <c r="D41" s="360"/>
      <c r="E41" s="360"/>
      <c r="F41" s="361"/>
      <c r="G41" s="225"/>
    </row>
    <row r="42" spans="1:7" s="21" customFormat="1" ht="15.75" customHeight="1">
      <c r="A42" s="359"/>
      <c r="B42" s="175" t="s">
        <v>276</v>
      </c>
      <c r="C42" s="175" t="s">
        <v>23</v>
      </c>
      <c r="D42" s="176" t="s">
        <v>277</v>
      </c>
      <c r="E42" s="177" t="s">
        <v>278</v>
      </c>
      <c r="F42" s="178" t="s">
        <v>357</v>
      </c>
      <c r="G42" s="225"/>
    </row>
    <row r="43" spans="1:7" s="21" customFormat="1" ht="15.75" customHeight="1">
      <c r="A43" s="209" t="s">
        <v>368</v>
      </c>
      <c r="B43" s="180">
        <v>3049</v>
      </c>
      <c r="C43" s="180">
        <v>2482</v>
      </c>
      <c r="D43" s="243" t="s">
        <v>364</v>
      </c>
      <c r="E43" s="244">
        <v>2289</v>
      </c>
      <c r="F43" s="245">
        <v>2433</v>
      </c>
      <c r="G43" s="225"/>
    </row>
    <row r="44" spans="1:7" s="21" customFormat="1" ht="15.75" customHeight="1">
      <c r="A44" s="209" t="s">
        <v>369</v>
      </c>
      <c r="B44" s="185">
        <v>599</v>
      </c>
      <c r="C44" s="185">
        <v>483</v>
      </c>
      <c r="D44" s="246" t="s">
        <v>364</v>
      </c>
      <c r="E44" s="247">
        <v>397</v>
      </c>
      <c r="F44" s="248">
        <v>399</v>
      </c>
      <c r="G44" s="225"/>
    </row>
    <row r="45" spans="1:7" s="21" customFormat="1" ht="15.75" customHeight="1">
      <c r="A45" s="237" t="s">
        <v>361</v>
      </c>
      <c r="B45" s="190">
        <v>3648</v>
      </c>
      <c r="C45" s="190">
        <v>2965</v>
      </c>
      <c r="D45" s="202" t="s">
        <v>364</v>
      </c>
      <c r="E45" s="249">
        <v>2686</v>
      </c>
      <c r="F45" s="250">
        <f>+F43+F44</f>
        <v>2832</v>
      </c>
      <c r="G45" s="225"/>
    </row>
    <row r="46" spans="1:7" s="21" customFormat="1" ht="15.75" customHeight="1">
      <c r="A46" s="213" t="s">
        <v>370</v>
      </c>
      <c r="B46" s="251">
        <v>16.4</v>
      </c>
      <c r="C46" s="251">
        <v>16.3</v>
      </c>
      <c r="D46" s="252" t="s">
        <v>364</v>
      </c>
      <c r="E46" s="253">
        <v>14.8</v>
      </c>
      <c r="F46" s="254">
        <f>+F44/F45*100</f>
        <v>14.088983050847459</v>
      </c>
      <c r="G46" s="239"/>
    </row>
    <row r="47" spans="1:7" s="21" customFormat="1" ht="15.75" customHeight="1">
      <c r="A47" s="255" t="s">
        <v>363</v>
      </c>
      <c r="B47" s="200" t="s">
        <v>371</v>
      </c>
      <c r="C47" s="200" t="s">
        <v>371</v>
      </c>
      <c r="D47" s="218" t="s">
        <v>364</v>
      </c>
      <c r="E47" s="218" t="s">
        <v>364</v>
      </c>
      <c r="F47" s="219" t="s">
        <v>364</v>
      </c>
      <c r="G47" s="225"/>
    </row>
    <row r="48" spans="1:7" s="21" customFormat="1" ht="15.75" customHeight="1">
      <c r="A48" s="242" t="s">
        <v>365</v>
      </c>
      <c r="B48" s="205">
        <v>3648</v>
      </c>
      <c r="C48" s="205">
        <v>2965</v>
      </c>
      <c r="D48" s="256" t="s">
        <v>364</v>
      </c>
      <c r="E48" s="257">
        <v>2686</v>
      </c>
      <c r="F48" s="258">
        <f>+F45</f>
        <v>2832</v>
      </c>
      <c r="G48" s="225"/>
    </row>
    <row r="49" spans="1:7" s="21" customFormat="1" ht="15.75" customHeight="1">
      <c r="A49" s="152" t="s">
        <v>380</v>
      </c>
      <c r="B49" s="259"/>
      <c r="C49" s="259"/>
      <c r="D49" s="227"/>
      <c r="E49" s="227"/>
      <c r="F49" s="227" t="s">
        <v>349</v>
      </c>
      <c r="G49" s="225"/>
    </row>
    <row r="50" s="21" customFormat="1" ht="16.5" customHeight="1"/>
    <row r="51" s="225" customFormat="1" ht="14.25" customHeight="1"/>
    <row r="52" s="21" customFormat="1" ht="13.5" customHeight="1"/>
    <row r="53" s="21" customFormat="1" ht="13.5" customHeight="1"/>
    <row r="54" s="21" customFormat="1" ht="18" customHeight="1">
      <c r="A54" s="21" t="s">
        <v>381</v>
      </c>
    </row>
    <row r="55" spans="4:6" s="21" customFormat="1" ht="18" customHeight="1">
      <c r="D55" s="22"/>
      <c r="F55" s="22" t="s">
        <v>382</v>
      </c>
    </row>
    <row r="56" spans="1:6" s="21" customFormat="1" ht="18" customHeight="1">
      <c r="A56" s="260"/>
      <c r="B56" s="261" t="s">
        <v>276</v>
      </c>
      <c r="C56" s="262">
        <v>31</v>
      </c>
      <c r="D56" s="263" t="s">
        <v>277</v>
      </c>
      <c r="E56" s="263">
        <v>3</v>
      </c>
      <c r="F56" s="264">
        <v>4</v>
      </c>
    </row>
    <row r="57" spans="1:6" s="21" customFormat="1" ht="18" customHeight="1">
      <c r="A57" s="265" t="s">
        <v>383</v>
      </c>
      <c r="B57" s="266">
        <v>1433400</v>
      </c>
      <c r="C57" s="267">
        <v>1455100</v>
      </c>
      <c r="D57" s="267">
        <v>1201800</v>
      </c>
      <c r="E57" s="267">
        <v>1086800</v>
      </c>
      <c r="F57" s="268">
        <v>1311900</v>
      </c>
    </row>
    <row r="58" spans="1:6" s="21" customFormat="1" ht="18" customHeight="1">
      <c r="A58" s="44" t="s">
        <v>384</v>
      </c>
      <c r="B58" s="269">
        <v>1432900</v>
      </c>
      <c r="C58" s="270">
        <v>1469100</v>
      </c>
      <c r="D58" s="270">
        <v>1202300</v>
      </c>
      <c r="E58" s="270">
        <v>1099000</v>
      </c>
      <c r="F58" s="271">
        <v>1342900</v>
      </c>
    </row>
    <row r="59" spans="1:6" s="21" customFormat="1" ht="18" customHeight="1">
      <c r="A59" s="272" t="s">
        <v>213</v>
      </c>
      <c r="B59" s="273">
        <f>SUM(B57:B58)</f>
        <v>2866300</v>
      </c>
      <c r="C59" s="274">
        <f>SUM(C57:C58)</f>
        <v>2924200</v>
      </c>
      <c r="D59" s="274">
        <f>SUM(D57:D58)</f>
        <v>2404100</v>
      </c>
      <c r="E59" s="274">
        <f>SUM(E57:E58)</f>
        <v>2185800</v>
      </c>
      <c r="F59" s="275">
        <f>SUM(F57:F58)</f>
        <v>2654800</v>
      </c>
    </row>
    <row r="60" spans="1:6" s="21" customFormat="1" ht="18" customHeight="1">
      <c r="A60" s="276" t="s">
        <v>385</v>
      </c>
      <c r="B60" s="277">
        <f>ROUND(B59/365,0)</f>
        <v>7853</v>
      </c>
      <c r="C60" s="278">
        <f>ROUND(C59/365,0)</f>
        <v>8012</v>
      </c>
      <c r="D60" s="278">
        <f>ROUND(D59/366,0)</f>
        <v>6569</v>
      </c>
      <c r="E60" s="278">
        <f>ROUND(E59/365,0)</f>
        <v>5988</v>
      </c>
      <c r="F60" s="279">
        <f>ROUND(F59/365,0)</f>
        <v>7273</v>
      </c>
    </row>
    <row r="61" spans="1:6" s="21" customFormat="1" ht="18" customHeight="1">
      <c r="A61" s="280"/>
      <c r="B61" s="94"/>
      <c r="C61" s="94"/>
      <c r="F61" s="22" t="s">
        <v>386</v>
      </c>
    </row>
    <row r="62" s="21" customFormat="1" ht="18" customHeight="1">
      <c r="D62" s="281"/>
    </row>
    <row r="63" s="21" customFormat="1" ht="18" customHeight="1">
      <c r="A63" s="21" t="s">
        <v>387</v>
      </c>
    </row>
    <row r="64" spans="4:6" s="21" customFormat="1" ht="18" customHeight="1">
      <c r="D64" s="22"/>
      <c r="F64" s="22" t="s">
        <v>382</v>
      </c>
    </row>
    <row r="65" spans="1:6" s="21" customFormat="1" ht="18" customHeight="1">
      <c r="A65" s="260"/>
      <c r="B65" s="261" t="s">
        <v>276</v>
      </c>
      <c r="C65" s="262">
        <v>31</v>
      </c>
      <c r="D65" s="263" t="s">
        <v>277</v>
      </c>
      <c r="E65" s="263">
        <v>3</v>
      </c>
      <c r="F65" s="264">
        <v>4</v>
      </c>
    </row>
    <row r="66" spans="1:6" s="21" customFormat="1" ht="18" customHeight="1">
      <c r="A66" s="265" t="s">
        <v>383</v>
      </c>
      <c r="B66" s="282">
        <v>215100</v>
      </c>
      <c r="C66" s="283">
        <v>182500</v>
      </c>
      <c r="D66" s="267">
        <v>146100</v>
      </c>
      <c r="E66" s="267">
        <v>152200</v>
      </c>
      <c r="F66" s="268">
        <v>162700</v>
      </c>
    </row>
    <row r="67" spans="1:6" s="21" customFormat="1" ht="18" customHeight="1">
      <c r="A67" s="44" t="s">
        <v>384</v>
      </c>
      <c r="B67" s="284">
        <v>210600</v>
      </c>
      <c r="C67" s="285">
        <v>181500</v>
      </c>
      <c r="D67" s="270">
        <v>141600</v>
      </c>
      <c r="E67" s="270">
        <v>152500</v>
      </c>
      <c r="F67" s="271">
        <v>167500</v>
      </c>
    </row>
    <row r="68" spans="1:6" s="21" customFormat="1" ht="18" customHeight="1">
      <c r="A68" s="272" t="s">
        <v>213</v>
      </c>
      <c r="B68" s="286">
        <f>SUM(B66:B67)</f>
        <v>425700</v>
      </c>
      <c r="C68" s="287">
        <f>SUM(C66:C67)</f>
        <v>364000</v>
      </c>
      <c r="D68" s="274">
        <f>SUM(D66:D67)</f>
        <v>287700</v>
      </c>
      <c r="E68" s="274">
        <f>SUM(E66:E67)</f>
        <v>304700</v>
      </c>
      <c r="F68" s="275">
        <f>SUM(F66:F67)</f>
        <v>330200</v>
      </c>
    </row>
    <row r="69" spans="1:6" s="21" customFormat="1" ht="18" customHeight="1">
      <c r="A69" s="276" t="s">
        <v>385</v>
      </c>
      <c r="B69" s="288">
        <f>ROUND(B68/365,0)</f>
        <v>1166</v>
      </c>
      <c r="C69" s="289">
        <f>ROUND(C68/365,0)</f>
        <v>997</v>
      </c>
      <c r="D69" s="278">
        <f>ROUND(D68/366,0)</f>
        <v>786</v>
      </c>
      <c r="E69" s="278">
        <f>ROUND(E68/365,0)</f>
        <v>835</v>
      </c>
      <c r="F69" s="279">
        <f>ROUND(F68/365,0)</f>
        <v>905</v>
      </c>
    </row>
    <row r="70" spans="1:6" s="21" customFormat="1" ht="18" customHeight="1">
      <c r="A70" s="280"/>
      <c r="B70" s="94"/>
      <c r="C70" s="94"/>
      <c r="F70" s="22" t="s">
        <v>388</v>
      </c>
    </row>
    <row r="71" s="21" customFormat="1" ht="18" customHeight="1">
      <c r="D71" s="281"/>
    </row>
    <row r="72" spans="1:6" ht="18" customHeight="1">
      <c r="A72" s="21" t="s">
        <v>389</v>
      </c>
      <c r="B72" s="21"/>
      <c r="C72" s="21"/>
      <c r="D72" s="21"/>
      <c r="E72" s="21"/>
      <c r="F72" s="21"/>
    </row>
    <row r="73" spans="1:6" ht="18" customHeight="1">
      <c r="A73" s="21"/>
      <c r="B73" s="21"/>
      <c r="C73" s="21"/>
      <c r="D73" s="22"/>
      <c r="E73" s="21"/>
      <c r="F73" s="22" t="s">
        <v>382</v>
      </c>
    </row>
    <row r="74" spans="1:6" ht="18" customHeight="1">
      <c r="A74" s="260"/>
      <c r="B74" s="261" t="s">
        <v>276</v>
      </c>
      <c r="C74" s="262">
        <v>31</v>
      </c>
      <c r="D74" s="263" t="s">
        <v>277</v>
      </c>
      <c r="E74" s="263">
        <v>3</v>
      </c>
      <c r="F74" s="264">
        <v>4</v>
      </c>
    </row>
    <row r="75" spans="1:6" ht="18" customHeight="1">
      <c r="A75" s="265" t="s">
        <v>390</v>
      </c>
      <c r="B75" s="266">
        <v>540274</v>
      </c>
      <c r="C75" s="267">
        <v>555614</v>
      </c>
      <c r="D75" s="267">
        <v>354251</v>
      </c>
      <c r="E75" s="267">
        <v>377804</v>
      </c>
      <c r="F75" s="268">
        <v>489919</v>
      </c>
    </row>
    <row r="76" spans="1:6" ht="18" customHeight="1">
      <c r="A76" s="44" t="s">
        <v>391</v>
      </c>
      <c r="B76" s="269">
        <v>550337</v>
      </c>
      <c r="C76" s="270">
        <v>563185</v>
      </c>
      <c r="D76" s="270">
        <v>358495</v>
      </c>
      <c r="E76" s="270">
        <v>388407</v>
      </c>
      <c r="F76" s="271">
        <v>497984</v>
      </c>
    </row>
    <row r="77" spans="1:6" ht="18" customHeight="1">
      <c r="A77" s="272" t="s">
        <v>213</v>
      </c>
      <c r="B77" s="286">
        <f>SUM(B75:B76)</f>
        <v>1090611</v>
      </c>
      <c r="C77" s="287">
        <f>SUM(C75:C76)</f>
        <v>1118799</v>
      </c>
      <c r="D77" s="274">
        <f>SUM(D75:D76)</f>
        <v>712746</v>
      </c>
      <c r="E77" s="274">
        <f>SUM(E75:E76)</f>
        <v>766211</v>
      </c>
      <c r="F77" s="275">
        <f>SUM(F75:F76)</f>
        <v>987903</v>
      </c>
    </row>
    <row r="78" spans="1:6" ht="18" customHeight="1">
      <c r="A78" s="276" t="s">
        <v>385</v>
      </c>
      <c r="B78" s="288">
        <f>ROUND(B77/365,0)</f>
        <v>2988</v>
      </c>
      <c r="C78" s="289">
        <f>ROUND(C77/365,0)</f>
        <v>3065</v>
      </c>
      <c r="D78" s="278">
        <f>ROUND(D77/366,0)</f>
        <v>1947</v>
      </c>
      <c r="E78" s="278">
        <f>ROUND(E77/365,0)</f>
        <v>2099</v>
      </c>
      <c r="F78" s="279">
        <f>ROUND(F77/365,0)</f>
        <v>2707</v>
      </c>
    </row>
    <row r="79" spans="1:6" ht="18" customHeight="1">
      <c r="A79" s="280"/>
      <c r="B79" s="94"/>
      <c r="C79" s="94"/>
      <c r="D79" s="21"/>
      <c r="E79" s="21"/>
      <c r="F79" s="22" t="s">
        <v>386</v>
      </c>
    </row>
  </sheetData>
  <sheetProtection/>
  <mergeCells count="9">
    <mergeCell ref="A41:A42"/>
    <mergeCell ref="B41:F41"/>
    <mergeCell ref="A4:A5"/>
    <mergeCell ref="B4:F4"/>
    <mergeCell ref="A15:A16"/>
    <mergeCell ref="B15:F15"/>
    <mergeCell ref="A26:A27"/>
    <mergeCell ref="B26:D26"/>
    <mergeCell ref="E26:F26"/>
  </mergeCells>
  <printOptions/>
  <pageMargins left="0.7874015748031497" right="0.7874015748031497" top="0.98425196850393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ohkawa</dc:creator>
  <cp:keywords/>
  <dc:description/>
  <cp:lastModifiedBy>山下 由起子</cp:lastModifiedBy>
  <cp:lastPrinted>2022-11-02T08:52:34Z</cp:lastPrinted>
  <dcterms:created xsi:type="dcterms:W3CDTF">2003-03-12T02:45:17Z</dcterms:created>
  <dcterms:modified xsi:type="dcterms:W3CDTF">2023-12-27T07:55:27Z</dcterms:modified>
  <cp:category/>
  <cp:version/>
  <cp:contentType/>
  <cp:contentStatus/>
</cp:coreProperties>
</file>